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6155" windowHeight="10740" tabRatio="761"/>
  </bookViews>
  <sheets>
    <sheet name="Read Me First" sheetId="22" r:id="rId1"/>
    <sheet name="Instructions" sheetId="1" r:id="rId2"/>
    <sheet name="Issues &amp; Concerns" sheetId="2" r:id="rId3"/>
    <sheet name="Definitions" sheetId="3" r:id="rId4"/>
    <sheet name="SYS Req" sheetId="14" r:id="rId5"/>
    <sheet name="Sub Func Design" sheetId="16" r:id="rId6"/>
    <sheet name="SW Req" sheetId="17" r:id="rId7"/>
    <sheet name="Arch Design" sheetId="18" r:id="rId8"/>
    <sheet name="Det Design" sheetId="19" r:id="rId9"/>
    <sheet name="Test Plan" sheetId="20" r:id="rId10"/>
    <sheet name="Test Proc" sheetId="21" r:id="rId11"/>
    <sheet name="Code" sheetId="25" r:id="rId12"/>
    <sheet name="Basic " sheetId="24" r:id="rId13"/>
    <sheet name="Lessons Learned" sheetId="23" r:id="rId14"/>
  </sheets>
  <definedNames>
    <definedName name="_xlnm._FilterDatabase" localSheetId="2" hidden="1">'Issues &amp; Concerns'!$B$39:$M$103</definedName>
    <definedName name="_xlnm.Print_Area" localSheetId="1">Instructions!$A$1:$F$61</definedName>
    <definedName name="_xlnm.Print_Titles" localSheetId="7">'Arch Design'!$2:$4</definedName>
    <definedName name="_xlnm.Print_Titles" localSheetId="12">'Basic '!$2:$4</definedName>
    <definedName name="_xlnm.Print_Titles" localSheetId="8">'Det Design'!$2:$4</definedName>
    <definedName name="_xlnm.Print_Titles" localSheetId="1">Instructions!$2:$4</definedName>
    <definedName name="_xlnm.Print_Titles" localSheetId="2">'Issues &amp; Concerns'!$38:$39</definedName>
    <definedName name="_xlnm.Print_Titles" localSheetId="13">'Lessons Learned'!$2:$3</definedName>
    <definedName name="_xlnm.Print_Titles" localSheetId="5">'Sub Func Design'!$2:$4</definedName>
    <definedName name="_xlnm.Print_Titles" localSheetId="6">'SW Req'!$2:$4</definedName>
    <definedName name="_xlnm.Print_Titles" localSheetId="4">'SYS Req'!$2:$4</definedName>
    <definedName name="_xlnm.Print_Titles" localSheetId="9">'Test Plan'!$2:$4</definedName>
    <definedName name="_xlnm.Print_Titles" localSheetId="10">'Test Proc'!$2:$4</definedName>
  </definedNames>
  <calcPr calcId="125725"/>
</workbook>
</file>

<file path=xl/calcChain.xml><?xml version="1.0" encoding="utf-8"?>
<calcChain xmlns="http://schemas.openxmlformats.org/spreadsheetml/2006/main">
  <c r="K41" i="2"/>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101"/>
  <c r="K102"/>
  <c r="K103"/>
  <c r="K40"/>
  <c r="L22" l="1"/>
  <c r="L21"/>
  <c r="L20"/>
  <c r="L19"/>
  <c r="M108"/>
  <c r="M110"/>
  <c r="L108"/>
  <c r="L109"/>
  <c r="L110"/>
  <c r="L107"/>
  <c r="J108"/>
  <c r="J109"/>
  <c r="J110"/>
  <c r="J111"/>
  <c r="J112"/>
  <c r="J113"/>
  <c r="J107"/>
  <c r="I113"/>
  <c r="I112"/>
  <c r="I108"/>
  <c r="I109"/>
  <c r="I110"/>
  <c r="I111"/>
  <c r="I107"/>
  <c r="H16"/>
  <c r="G109" s="1"/>
  <c r="G116" s="1"/>
  <c r="G119"/>
  <c r="J119" s="1"/>
  <c r="F142"/>
  <c r="G142" s="1"/>
  <c r="F139"/>
  <c r="G139" s="1"/>
  <c r="F140"/>
  <c r="G140" s="1"/>
  <c r="F141"/>
  <c r="G141" s="1"/>
  <c r="F138"/>
  <c r="G138" s="1"/>
  <c r="F134"/>
  <c r="G134" s="1"/>
  <c r="F135"/>
  <c r="G135" s="1"/>
  <c r="F122"/>
  <c r="G122" s="1"/>
  <c r="F123"/>
  <c r="G123" s="1"/>
  <c r="F124"/>
  <c r="G124" s="1"/>
  <c r="F125"/>
  <c r="G125" s="1"/>
  <c r="F126"/>
  <c r="G126" s="1"/>
  <c r="F127"/>
  <c r="G127" s="1"/>
  <c r="F128"/>
  <c r="G128" s="1"/>
  <c r="F129"/>
  <c r="G129" s="1"/>
  <c r="F130"/>
  <c r="G130" s="1"/>
  <c r="F131"/>
  <c r="G131" s="1"/>
  <c r="F132"/>
  <c r="G132" s="1"/>
  <c r="F133"/>
  <c r="G133" s="1"/>
  <c r="F121"/>
  <c r="G121" s="1"/>
  <c r="M107" l="1"/>
  <c r="M109"/>
  <c r="J114"/>
  <c r="G143"/>
  <c r="G136"/>
  <c r="M111" l="1"/>
</calcChain>
</file>

<file path=xl/comments1.xml><?xml version="1.0" encoding="utf-8"?>
<comments xmlns="http://schemas.openxmlformats.org/spreadsheetml/2006/main">
  <authors>
    <author>Keith Boadway</author>
  </authors>
  <commentList>
    <comment ref="C8" authorId="0">
      <text>
        <r>
          <rPr>
            <b/>
            <sz val="8"/>
            <color indexed="81"/>
            <rFont val="Tahoma"/>
            <family val="2"/>
          </rPr>
          <t xml:space="preserve">Print Note:  </t>
        </r>
        <r>
          <rPr>
            <sz val="8"/>
            <color indexed="81"/>
            <rFont val="Tahoma"/>
            <family val="2"/>
          </rPr>
          <t>The section details may be 'hidden' by clicking the '-' signs to the left of the row numbers which collapses the sections.  This can be unhidden by clicking on the '+' sign.</t>
        </r>
      </text>
    </comment>
    <comment ref="C16" authorId="0">
      <text>
        <r>
          <rPr>
            <b/>
            <sz val="8"/>
            <color indexed="81"/>
            <rFont val="Arial monospaced for SAP"/>
            <family val="3"/>
          </rPr>
          <t xml:space="preserve">                 Meeting Rate Guidelines*</t>
        </r>
        <r>
          <rPr>
            <sz val="8"/>
            <color indexed="81"/>
            <rFont val="Arial monospaced for SAP"/>
            <family val="3"/>
          </rPr>
          <t xml:space="preserve">
</t>
        </r>
        <r>
          <rPr>
            <u/>
            <sz val="8"/>
            <color indexed="81"/>
            <rFont val="Arial monospaced for SAP"/>
            <family val="3"/>
          </rPr>
          <t>Product Type         | Target per 2 Hrs | Range per 2 Hrs</t>
        </r>
        <r>
          <rPr>
            <sz val="8"/>
            <color indexed="81"/>
            <rFont val="Arial monospaced for SAP"/>
            <family val="3"/>
          </rPr>
          <t xml:space="preserve">
</t>
        </r>
        <r>
          <rPr>
            <u/>
            <sz val="8"/>
            <color indexed="81"/>
            <rFont val="Arial monospaced for SAP"/>
            <family val="3"/>
          </rPr>
          <t>Functional Design    | 20 pages         | 10-30 pages
Requirements         | 20 pages         | 10-30 pages
Architectural Design | 30 pages         | 20-40 pages
Detailed Design      | 35 pages         | 25-45 pages
Source Code          | 500 SLOC**       | 400-600 SLOC**
Test Plan            | 30 pages         | 20-40 pages
Test Procedures      | 35 pages         | 25-45 pages</t>
        </r>
        <r>
          <rPr>
            <sz val="8"/>
            <color indexed="81"/>
            <rFont val="Arial monospaced for SAP"/>
            <family val="3"/>
          </rPr>
          <t xml:space="preserve">
* Assumes a 2 hour meeting. Scale down planned meeting
  duration for shorter work products.
** Flight Software and other highly complex code segments
   should proceed at about half this rate.</t>
        </r>
      </text>
    </comment>
  </commentList>
</comments>
</file>

<file path=xl/comments2.xml><?xml version="1.0" encoding="utf-8"?>
<comments xmlns="http://schemas.openxmlformats.org/spreadsheetml/2006/main">
  <authors>
    <author>Keith Boadway</author>
  </authors>
  <commentList>
    <comment ref="G4" authorId="0">
      <text>
        <r>
          <rPr>
            <b/>
            <sz val="8"/>
            <color indexed="81"/>
            <rFont val="Tahoma"/>
            <charset val="1"/>
          </rPr>
          <t xml:space="preserve">Print Note: </t>
        </r>
        <r>
          <rPr>
            <sz val="8"/>
            <color indexed="81"/>
            <rFont val="Tahoma"/>
            <family val="2"/>
          </rPr>
          <t xml:space="preserve"> The section details may be 'hidden' by clicking the '-' signs to the left of the row numbers which collapses the sections.  This can be unhidden by clicking on the '+' sign.</t>
        </r>
      </text>
    </comment>
  </commentList>
</comments>
</file>

<file path=xl/sharedStrings.xml><?xml version="1.0" encoding="utf-8"?>
<sst xmlns="http://schemas.openxmlformats.org/spreadsheetml/2006/main" count="971" uniqueCount="765">
  <si>
    <t>Unique #</t>
  </si>
  <si>
    <t>Page #</t>
  </si>
  <si>
    <t>Para/Line</t>
  </si>
  <si>
    <t>Classification</t>
  </si>
  <si>
    <t>Clarity</t>
  </si>
  <si>
    <t>Completeness</t>
  </si>
  <si>
    <t>Compliance</t>
  </si>
  <si>
    <t>Data Usage</t>
  </si>
  <si>
    <t>Level of Detail</t>
  </si>
  <si>
    <t>Maintainability</t>
  </si>
  <si>
    <t>Performance</t>
  </si>
  <si>
    <t>Consistency</t>
  </si>
  <si>
    <t>Reliability</t>
  </si>
  <si>
    <t>Testability</t>
  </si>
  <si>
    <t>Traceability</t>
  </si>
  <si>
    <t>Other</t>
  </si>
  <si>
    <t>Open Issue</t>
  </si>
  <si>
    <t>Correctness</t>
  </si>
  <si>
    <t>Type</t>
  </si>
  <si>
    <t>Types</t>
  </si>
  <si>
    <t>Status</t>
  </si>
  <si>
    <t>Date Closed</t>
  </si>
  <si>
    <t>Open</t>
  </si>
  <si>
    <t>Closed</t>
  </si>
  <si>
    <t>Deferred</t>
  </si>
  <si>
    <t>krb01</t>
  </si>
  <si>
    <t>Expand for validation codes</t>
  </si>
  <si>
    <t>3.2/2nd</t>
  </si>
  <si>
    <t>&lt;</t>
  </si>
  <si>
    <t>Step</t>
  </si>
  <si>
    <t>X</t>
  </si>
  <si>
    <t>No Action Required</t>
  </si>
  <si>
    <t>A.</t>
  </si>
  <si>
    <t>A.1</t>
  </si>
  <si>
    <t>A.2</t>
  </si>
  <si>
    <t>A.3</t>
  </si>
  <si>
    <t>A.4</t>
  </si>
  <si>
    <t>A.5</t>
  </si>
  <si>
    <t>A.6</t>
  </si>
  <si>
    <t>A.7</t>
  </si>
  <si>
    <t>A.8</t>
  </si>
  <si>
    <t>B.</t>
  </si>
  <si>
    <t>B.1</t>
  </si>
  <si>
    <t>B.2</t>
  </si>
  <si>
    <t>C.</t>
  </si>
  <si>
    <t>C.1</t>
  </si>
  <si>
    <t>C.2</t>
  </si>
  <si>
    <t>C.3</t>
  </si>
  <si>
    <t>C.4</t>
  </si>
  <si>
    <t>D.</t>
  </si>
  <si>
    <t>D.1</t>
  </si>
  <si>
    <t>D.2</t>
  </si>
  <si>
    <t>D.3</t>
  </si>
  <si>
    <t>D.4</t>
  </si>
  <si>
    <t>D.5</t>
  </si>
  <si>
    <t>D.6</t>
  </si>
  <si>
    <t>E.</t>
  </si>
  <si>
    <t>D.7</t>
  </si>
  <si>
    <t>D.8</t>
  </si>
  <si>
    <t>Removed</t>
  </si>
  <si>
    <t>Administrative</t>
  </si>
  <si>
    <t>F.</t>
  </si>
  <si>
    <t>E.1</t>
  </si>
  <si>
    <t>E.2</t>
  </si>
  <si>
    <t>E.3</t>
  </si>
  <si>
    <t>E.4</t>
  </si>
  <si>
    <t>E.5</t>
  </si>
  <si>
    <t>Time Req.
(hours)</t>
  </si>
  <si>
    <t>• Meeting Preparation (moderator)</t>
  </si>
  <si>
    <t>• Overview Meeting (# Persons x Time)</t>
  </si>
  <si>
    <t>Time Involved (hours):</t>
  </si>
  <si>
    <t>G.</t>
  </si>
  <si>
    <t>F.1</t>
  </si>
  <si>
    <t>F.2</t>
  </si>
  <si>
    <t>F.3</t>
  </si>
  <si>
    <t>G.1</t>
  </si>
  <si>
    <t>H.</t>
  </si>
  <si>
    <t>H.1</t>
  </si>
  <si>
    <t>SY1 - System Requirements Checklist</t>
  </si>
  <si>
    <t>#</t>
  </si>
  <si>
    <t>Type/Criteria</t>
  </si>
  <si>
    <t xml:space="preserve">CLARITY </t>
  </si>
  <si>
    <t>Are requirements specified in an implementation free way so as not to obscure the original requirements?</t>
  </si>
  <si>
    <t>Are implementation and method and technique requirements kept separate from functional requirements?</t>
  </si>
  <si>
    <t>Are the requirements clear and unambiguous (i.e, are there aspects of the requirements that you do not understand; can they be misinterpreted)?</t>
  </si>
  <si>
    <t>COMPLETENESS</t>
  </si>
  <si>
    <t>Are requirements stated as completely as possible? Have all incomplete requirements been captured as TBDs?</t>
  </si>
  <si>
    <t>Has a feasibility analysis been performed and documented?</t>
  </si>
  <si>
    <t>Is the impact of not achieving the requirements documented?</t>
  </si>
  <si>
    <t>Have trade studies been performed and documented?</t>
  </si>
  <si>
    <t>Have the security issues of hardware, software, operations personnel and procedures been addressed?</t>
  </si>
  <si>
    <t>Has the impact of the project on users, other systems, and the environment been assessed?</t>
  </si>
  <si>
    <t>Are the required functions, external interfaces and performance specifications prioritized by need date?  Are they prioritized by their significance to the system?</t>
  </si>
  <si>
    <t>COMPLIANCE</t>
  </si>
  <si>
    <t>Does this document follow the project's system documentation standards?  Does it follow Project's standards?  Does the appropriate standard prevail in the event of inconsistencies?</t>
  </si>
  <si>
    <t xml:space="preserve">CONSISTENCY </t>
  </si>
  <si>
    <t>Are the requirements stated consistently without contradicting themselves or the requirements of related systems?</t>
  </si>
  <si>
    <t>Is the terminology consistent with the user and/or sponsor's terminology?</t>
  </si>
  <si>
    <t>CORRECTNESS</t>
  </si>
  <si>
    <t>Are the goals of the system defined?</t>
  </si>
  <si>
    <t>DATA USAGE</t>
  </si>
  <si>
    <t>Are "don't care" condition values truly "don't care"? ("Don't care" values identify cases when the value of a condition or flag is irrelevant, even though the value may be important for other cases.)  Are "don't care" condition values explicitly stated? (Correct identification of "don't care" values may improve a design's portability.)</t>
  </si>
  <si>
    <t>FUNCTIONALITY</t>
  </si>
  <si>
    <t>Are all functions clearly and unambiguously described?</t>
  </si>
  <si>
    <t>INTERFACES</t>
  </si>
  <si>
    <t>Are all external interfaces clearly defined?</t>
  </si>
  <si>
    <t>Are all internal interfaces clearly defined?</t>
  </si>
  <si>
    <t>Are all interfaces necessary, together sufficient, and consistent with each other?</t>
  </si>
  <si>
    <t xml:space="preserve">MAINTAINABILITY </t>
  </si>
  <si>
    <t>Have the requirements for system maintainability been specified in a measurable, verifiable manner?</t>
  </si>
  <si>
    <t>Are requirements written to be as weakly coupled as possible so that rippling effects from changes are minimized?</t>
  </si>
  <si>
    <t>PERFORMANCE</t>
  </si>
  <si>
    <t>Are all required performance specifications and the amount of performance degradation that can be tolerated explicitly stated (e.g., consider timing, throughput, memory size, accuracy and precision)?</t>
  </si>
  <si>
    <t>For each performance requirement defined:</t>
  </si>
  <si>
    <t>a.  Do rough estimates indicate that they can be met?</t>
  </si>
  <si>
    <t>b.  Is the impact of failure to meet the requirement defined?</t>
  </si>
  <si>
    <t>RELIABILITY</t>
  </si>
  <si>
    <t>Are clearly defined, measurable, and verifiable reliability requirements specified?</t>
  </si>
  <si>
    <t>Are there error detection, reporting, and recovery requirements?</t>
  </si>
  <si>
    <t>Are undesired events (e.g., single event upset, data loss or scrambling, operator error) considered and their required responses specified?</t>
  </si>
  <si>
    <t>Have assumptions about the intended sequence of functions been stated? Are these sequences required?</t>
  </si>
  <si>
    <t>Do these requirements adequately address the survivability after a software or hardware fault of the system from the point of view of hardware, software, operations personnel and procedures?</t>
  </si>
  <si>
    <t>TESTABILITY</t>
  </si>
  <si>
    <t>Can the system be tested, demonstrated, inspected or analyzed to show that it satisfies requirements?</t>
  </si>
  <si>
    <t>Are requirements stated precisely to facilitate specification of system test success criteria and requirements?</t>
  </si>
  <si>
    <t>TRACEABILITY</t>
  </si>
  <si>
    <t>Are all functions, structures and constraints traced to mission/system objectives?</t>
  </si>
  <si>
    <t>Is each requirement stated in such a manner that it can be uniquely referenced in subordinate documents?</t>
  </si>
  <si>
    <t>(Developed by Pat Schuler - PeerReviewInspectionChecklistsR2V1)</t>
  </si>
  <si>
    <t>SU2 - Subsystem Functional Design Checklist</t>
  </si>
  <si>
    <t>CLARITY</t>
  </si>
  <si>
    <t>Have the hardware and software environments been described?  Have all external systems been included?</t>
  </si>
  <si>
    <t>Has the high level architecture been described, illustrated and made consistent with the lower level descriptions?</t>
  </si>
  <si>
    <t xml:space="preserve">Has the primary purpose for the software been defined? </t>
  </si>
  <si>
    <t>Has the overall functional design been described?</t>
  </si>
  <si>
    <t>Have all design and implementation goals and constraints been defined?</t>
  </si>
  <si>
    <t>Have the capabilities of each component for each stage or phased delivery been identified?</t>
  </si>
  <si>
    <t xml:space="preserve">If assumptions have been made due to missing information, have they been documented?  </t>
  </si>
  <si>
    <t>Have all TBD requirements from FRD been analyzed?</t>
  </si>
  <si>
    <t>Have all tradeoffs and decisions been described and justified?  Are selection criteria and alternatives included?</t>
  </si>
  <si>
    <t>Has the subsystem been sized (using lines of code or an alternate method)?</t>
  </si>
  <si>
    <t>Have initialization, synchronization, and control requirements been described?</t>
  </si>
  <si>
    <t>Does the documentation follow project standards?</t>
  </si>
  <si>
    <t>CONSISTENCY</t>
  </si>
  <si>
    <t>Are the requirements in this document consistent with each other?</t>
  </si>
  <si>
    <t>Are the requirements consistent with the FRD, external interfaces, and any other related documents?</t>
  </si>
  <si>
    <t>Does the design seem feasible with respect to cost, schedule, and technology?</t>
  </si>
  <si>
    <t>Do state diagrams clearly represent the timing?</t>
  </si>
  <si>
    <t>Have assumptions about intended sequences of functions been stated?  Are these sequences required?</t>
  </si>
  <si>
    <t>Is the design consistent with the actual operating environment (e.g., hardware timing, precision, event sequencing, data rates, bandwidth)?</t>
  </si>
  <si>
    <t>Are data elements named and used consistently?</t>
  </si>
  <si>
    <t>Has all shared data between subsystems been identified?</t>
  </si>
  <si>
    <t>Has the dataflow among hardware, software, personnel, and procedures been described?</t>
  </si>
  <si>
    <t>Are all described functions necessary and sufficient to meet the mission/system objectives?</t>
  </si>
  <si>
    <t>Are all inputs to a function necessary and sufficient to perform the required operation?</t>
  </si>
  <si>
    <t>Are all the outputs produced by a function used by another function or transferred across an external interface?</t>
  </si>
  <si>
    <t xml:space="preserve">Do all functions clearly state how the output is derived from input or shared data? </t>
  </si>
  <si>
    <t>Are all functional states defined?</t>
  </si>
  <si>
    <t xml:space="preserve">Are the internal and external interfaces clearly defined? </t>
  </si>
  <si>
    <t xml:space="preserve">Have the requirements for data transfer across each interface been stated?  </t>
  </si>
  <si>
    <t>Have the number and complexity of the interfaces been minimized and are they consistent?</t>
  </si>
  <si>
    <t>Are the inputs and outputs for all the interfaces sufficient and necessary?</t>
  </si>
  <si>
    <t>LEVEL OF DETAIL</t>
  </si>
  <si>
    <t>Are the requirements free of unwarranted design?</t>
  </si>
  <si>
    <t>Does each requirement in the FRD trace to one or more requirements in the FDD?</t>
  </si>
  <si>
    <t>Is there enough detail to proceed to the next phase of the life cycle?</t>
  </si>
  <si>
    <t>Have feasibility analyses been performed and documented (e.g., prototyping, simulations, analogies to current system)?</t>
  </si>
  <si>
    <t>Have all interfaces between systems, hardware, software, personnel, and procedures been functionally described?</t>
  </si>
  <si>
    <t>Have all "TBDs" been resolved?</t>
  </si>
  <si>
    <t>MAINTAINABILITY</t>
  </si>
  <si>
    <t>Have the requirements for software maintainability been specified?</t>
  </si>
  <si>
    <t>Have risk areas of the design been identified and isolated?  Does the design complexity agree with development risk, cost, and schedule?</t>
  </si>
  <si>
    <t>Have all inherited or procured subsystems been documented? Has a cost/benefit analysis been identified?</t>
  </si>
  <si>
    <t xml:space="preserve">Are reusable parts of other designs being used? Have their effect on design and integration been stated? </t>
  </si>
  <si>
    <t>Are the requirements weakly coupled?  Have the number of requirements that are affected when one requirement is changed been minimized?</t>
  </si>
  <si>
    <t>Have analyses been done for cohesion, coupling, traffic statistics, etc?</t>
  </si>
  <si>
    <t>Do the design features enable the system to meet maintainability requirements?</t>
  </si>
  <si>
    <t>Are all performance attributes, assumptions, and constraints clearly defined?</t>
  </si>
  <si>
    <t>Do all explicit and implicit performance requirements have metrics expressed (e.g., timing, throughput, memory size, accuracy, precision)?</t>
  </si>
  <si>
    <t>For each performance requirement identified (explicit or implicit):</t>
  </si>
  <si>
    <t>Has an explicit reliability goal been stated?</t>
  </si>
  <si>
    <t>Do the design features enable the system to meet reliability requirements?</t>
  </si>
  <si>
    <t>Have fault tolerance features been identified or analyzed?</t>
  </si>
  <si>
    <t>Can the program sets be tested, demonstrated, analyzed, or inspected to show that they satisfy requirements?</t>
  </si>
  <si>
    <t>Can the subsystem components be developed and tested independently? incrementally?</t>
  </si>
  <si>
    <t>Have any special integration or integration testing constraints been levied?</t>
  </si>
  <si>
    <t xml:space="preserve">Are the priorities of the requirements documented? Is the impact of not achieving the requirements defined?  </t>
  </si>
  <si>
    <t>Are requirement traceability exceptions justified?</t>
  </si>
  <si>
    <t>Have all of the requirements been allocated to hardware, software, personnel, or procedures?</t>
  </si>
  <si>
    <t>Are all functions, structures, and constraints traced to requirements and vice versa?</t>
  </si>
  <si>
    <t>Are requirements stated in a manner so that they can be uniquely referenced in subordinate documents?</t>
  </si>
  <si>
    <t>Are the architectural components for each stage of implementation identified for reference in subordinate documents?</t>
  </si>
  <si>
    <t>a.  Have the performance estimates been documented?</t>
  </si>
  <si>
    <t>b.  Do rough estimates indicate that they can be met? Is the impact of failure defined?</t>
  </si>
  <si>
    <t>c.  Do experiments, prototypes, or analyses verify that the requirements can be met?</t>
  </si>
  <si>
    <t>Have the subsystem level error detection, reporting, and recovery features for internal and external errors been described?</t>
  </si>
  <si>
    <t>R1 - Software Requirements Checklist</t>
  </si>
  <si>
    <t>Are the goals of the subsystem defined?</t>
  </si>
  <si>
    <t>Is the terminology consistent with the users' and/or sponsors' terminology?</t>
  </si>
  <si>
    <t xml:space="preserve">Are the requirements clear and unambiguous? </t>
  </si>
  <si>
    <t>Is a functional overview of the program set provided?</t>
  </si>
  <si>
    <t>Is an overview of the operational modes, states, and concept described?</t>
  </si>
  <si>
    <t>If assumptions that affect implementation have been made, are they stated?</t>
  </si>
  <si>
    <t xml:space="preserve">Have the requirements been stated in terms of inputs, outputs, and processing for each function? </t>
  </si>
  <si>
    <t>Are required attributes, assumptions, and constraints of the program set completely listed?</t>
  </si>
  <si>
    <t>Have all requirements and constraints been assigned a priority?</t>
  </si>
  <si>
    <t>Have the criteria for assigning requirement priority levels been defined?</t>
  </si>
  <si>
    <t>Have the requirements been stated for each delivery or staged implementation?</t>
  </si>
  <si>
    <t>Have requirements for installation (packaging, site preparation, operator training) been specified?</t>
  </si>
  <si>
    <t>Have the target language, development environment, and run-time environment been chosen?</t>
  </si>
  <si>
    <t>Are the requirements mutually consistent?</t>
  </si>
  <si>
    <t>Are the requirements in this document consistent with the requirements in related documents?</t>
  </si>
  <si>
    <t>Are the requirements consistent with the actual operating environment (e.g., check hardware timing, precision, event sequencing, data rates, bandwidth)?</t>
  </si>
  <si>
    <t xml:space="preserve">Do the requirements stay within the capability of the requirements allocated by the FDD? </t>
  </si>
  <si>
    <t>Do the requirements seem feasible with respect to cost, schedule, and technology?</t>
  </si>
  <si>
    <t>Are the requirements consistent with the actual operating environment (e.g., hardware timing, precision, event sequencing, data rates, bandwidth)?</t>
  </si>
  <si>
    <t>Have the data type, rate, units, accuracy, resolution, limits, range, and critical values for all internal data items been specified?</t>
  </si>
  <si>
    <t>Have the data objects and their component parts been specified?</t>
  </si>
  <si>
    <t>Has the mapping between local views of data and global data been shown?</t>
  </si>
  <si>
    <t>Has the management of stored and shared data been described?</t>
  </si>
  <si>
    <t>Has a list of functions that set and/or use stored and shared data been provided?</t>
  </si>
  <si>
    <t>Are there any special integrity requirements on the stored data?</t>
  </si>
  <si>
    <t xml:space="preserve">Have the types and frequency of occurrence of operations on stored data (e.g., retrieve, store, modify, delete) been specified? </t>
  </si>
  <si>
    <t xml:space="preserve">Have the modes of access (e.g., random, sequential) for the shared data been specified? </t>
  </si>
  <si>
    <t>Does each function clearly describe how outputs (and shared data) are generated from inputs (and shared data)?</t>
  </si>
  <si>
    <t>Are all function states defined?</t>
  </si>
  <si>
    <t>Have the software environment (co-resident program sets) and hardware environment (specific configurations) been specified?</t>
  </si>
  <si>
    <t>Are the interface requirements between hardware, software, personnel, and procedures included?</t>
  </si>
  <si>
    <t xml:space="preserve">Have the contents, formats, and constraints of all the displays been described in the SRD or SOM-1?   </t>
  </si>
  <si>
    <t>Are all data elements crossing program set boundaries identified?</t>
  </si>
  <si>
    <t xml:space="preserve">Are all data elements described here or in the SIS-1? </t>
  </si>
  <si>
    <t>Has the data flow between internal software functions been represented?</t>
  </si>
  <si>
    <t>Are the requirements free of design?</t>
  </si>
  <si>
    <t xml:space="preserve">Have all "TBDs" been resolved?  </t>
  </si>
  <si>
    <t>Have the interfaces been described to enough detail for design work to begin?</t>
  </si>
  <si>
    <t>Have the functional requirements been described to enough detail for design work to begin?</t>
  </si>
  <si>
    <t>Have the performance requirements been described to enough detail for design work to begin?</t>
  </si>
  <si>
    <t>Are the requirements weakly coupled (i.e., changing a function will not have adverse and unexpected effects throughout the subsystem)?</t>
  </si>
  <si>
    <t>Will the requirements minimize the complexity of the design?</t>
  </si>
  <si>
    <t>Have FRD and FDD maintainability requirements been levied to functions?</t>
  </si>
  <si>
    <t>Have FRD and FDD portability requirements been levied to functions?</t>
  </si>
  <si>
    <t>Has the use of inherited design or code or pre-selected tools been specified?</t>
  </si>
  <si>
    <t>Have the FRD and FDD performance requirements been allocated to each function?</t>
  </si>
  <si>
    <t>Have quality factors been specified as measurable requirements or prioritized design goals?</t>
  </si>
  <si>
    <t>Have FRD and FDD reliability requirements been levied to functions?</t>
  </si>
  <si>
    <t>Have FRD and FDD availability requirements been levied to functions?</t>
  </si>
  <si>
    <t>Have FRD and FDD security/safety requirements been levied to functions?</t>
  </si>
  <si>
    <t xml:space="preserve">Are error checking and recovery required?  </t>
  </si>
  <si>
    <t>Are undesired events considered and their required responses specified?</t>
  </si>
  <si>
    <t>Are initial or special states considered (e.g., cold starts, abnormal termination)?</t>
  </si>
  <si>
    <t>Can the program set be tested, demonstrated, analyzed, or inspected to show that it satisfies the requirements?</t>
  </si>
  <si>
    <t>Are the individual requirements stated so that they are discrete, unambiguous, and testable?</t>
  </si>
  <si>
    <t>Have the overall program set acceptance criteria been established?</t>
  </si>
  <si>
    <t>Have clear pass/fail criteria for the acceptance tests been established?</t>
  </si>
  <si>
    <t>Have the test methods (test, demonstration, analysis, or inspection) been stated for each requirement?</t>
  </si>
  <si>
    <t>Are all functions, structures, and constraints traced to requirements, and vice versa?</t>
  </si>
  <si>
    <t>Have the FDD and ISFD requirements been allocated to functions of the program set?</t>
  </si>
  <si>
    <t xml:space="preserve">Do the requirements (or traceability matrix) indicate whether they are imposed by the FDD or  whether they are derived to support specific FDD requirements? </t>
  </si>
  <si>
    <t>Is each requirement stated in a manner that it can be uniquely referenced in subordinate documents?</t>
  </si>
  <si>
    <t>Have FRD, FDD, any derived design goals and implementation constraints been specified &amp; prioritized?</t>
  </si>
  <si>
    <t>Have resource and performance margin requirements been stated along with means for managing them?</t>
  </si>
  <si>
    <t>Is the architecture, including the data flows, control flows, and interfaces, clearly represented?</t>
  </si>
  <si>
    <t>Are the goals defined?</t>
  </si>
  <si>
    <t xml:space="preserve">Have all TBDs been resolved in requirements and specifications?  </t>
  </si>
  <si>
    <t xml:space="preserve">Can the design support any anticipated changes in the TBD requirements? </t>
  </si>
  <si>
    <t>Have the impacts of the TBDs been assessed?</t>
  </si>
  <si>
    <t xml:space="preserve">Has a risk plan been made for the parts of the design which may not be feasible? </t>
  </si>
  <si>
    <t>Have design tradeoffs been documented?  Does the documentation include the definition of the trade space and the criteria for choosing between tradeoffs?</t>
  </si>
  <si>
    <t>Has design modeling been performed and documented?</t>
  </si>
  <si>
    <t>Are all of the assumptions, constraints, decisions, and dependencies for this design documented?</t>
  </si>
  <si>
    <t>Is the design feasible from schedule, budget, and technology standpoints?</t>
  </si>
  <si>
    <t>Is the logic correct and complete?</t>
  </si>
  <si>
    <t>Is the conceptual view for all composite data elements, parameters, and objects documented?</t>
  </si>
  <si>
    <t>Is there any data structure needed that has not been defined, and vice versa?</t>
  </si>
  <si>
    <t>Has the management and use of shared and stored data been clearly described?</t>
  </si>
  <si>
    <t>Are the specifications for the modules consistent with the full functionality required for the module in the SRD and SIS-1?</t>
  </si>
  <si>
    <t>Is an abstract algorithm specified for each sublevel module?</t>
  </si>
  <si>
    <t>Will the selected design or algorithm meet all of the requirements for the module?</t>
  </si>
  <si>
    <t xml:space="preserve">Are the functional characteristics of the interfaces described? </t>
  </si>
  <si>
    <t>Will the interface facilitate trouble-shooting?</t>
  </si>
  <si>
    <t>Are all interfaces consistent with each other, other modules, and requirements in SRD, SIS-1/2?</t>
  </si>
  <si>
    <t>Do all interfaces provide the required types, amounts, and quality of information?</t>
  </si>
  <si>
    <t>Is a reasonably large and representative set of the possible states or cases considered?</t>
  </si>
  <si>
    <t>Are data elements, procedures, and functions named and used consistently throughout the program set and with external interfaces?</t>
  </si>
  <si>
    <t xml:space="preserve">Does the design reflect the actual operating environment? Hardware? Software? </t>
  </si>
  <si>
    <t>When appropriate, are there multiple, consistent, representations of the design (i.e. static vs. dynamic)?</t>
  </si>
  <si>
    <t>Have data elements been described to a sufficiently low level of detail?  Have valid value ranges been specified?</t>
  </si>
  <si>
    <t>Have the number and complexity of interfaces been effectively balanced against one another to result in a small number of total interfaces, each of which is of acceptable complexity?</t>
  </si>
  <si>
    <t>Is the operator interface designed with the user in mind (i.e., precise and non-jargon vocabulary, useful messages)?</t>
  </si>
  <si>
    <t>Has the size of each sublevel module been estimated (lines of code)?  Is it reasonable?</t>
  </si>
  <si>
    <t>Is the design of sufficient detail to proceed to the detailed design phase?</t>
  </si>
  <si>
    <t>Is the design modular?</t>
  </si>
  <si>
    <t>Do the modules have high cohesion and low coupling?</t>
  </si>
  <si>
    <t>Has performance modeling been performed when appropriate and has it been documented?</t>
  </si>
  <si>
    <t>Do processes have time windows (e.g., flags may be needed to "lock"  structures, semaphores, some code may need to be non-interruptible)?</t>
  </si>
  <si>
    <t>Have all critical paths of execution been identified and analyzed?</t>
  </si>
  <si>
    <t>Does the design provide for error detection and recovery (e.g. input checking )?</t>
  </si>
  <si>
    <t>Are abnormal conditions considered?</t>
  </si>
  <si>
    <t>Are all error conditions specified completely and accurately?</t>
  </si>
  <si>
    <t xml:space="preserve">Does the design satisfy all systems integrity commitments for this product? </t>
  </si>
  <si>
    <t>Can the program set be integrated with previously tested code and can it be tested incrementally?</t>
  </si>
  <si>
    <t>Are all parts of the design traced back to requirements in SRD, SIS-1, other project documents?</t>
  </si>
  <si>
    <t>Can all design decisions be traced back to trade studies?</t>
  </si>
  <si>
    <t>Has the impact of special or unusual features of inherited designs on the current design been addressed?</t>
  </si>
  <si>
    <t>Are all known risks from inherited designs identified and analyzed?</t>
  </si>
  <si>
    <t>Are all performance parameters specified  (e.g., real time constraints, memory size, speed requirements, amount of disk  I/O)?</t>
  </si>
  <si>
    <t>Can the program set be tested, demonstrated, analyzed, or inspected to show that it satisfies requirements?</t>
  </si>
  <si>
    <t>I0 - Architecture Design Checklist</t>
  </si>
  <si>
    <t>I1 - Detailed Design Checklist</t>
  </si>
  <si>
    <t>Is the intent of all units or processes documented?</t>
  </si>
  <si>
    <t>Is the unit design, including the data flow, control flow, and interfaces, clearly represented?</t>
  </si>
  <si>
    <t>Has the overall function of the unit been described?</t>
  </si>
  <si>
    <t>Have the specifications for all units in the program set been provided?</t>
  </si>
  <si>
    <t>Have all the acceptance criteria been described?</t>
  </si>
  <si>
    <t>Have the algorithms (e.g., in PDL) used to implement this unit been specified?</t>
  </si>
  <si>
    <t>Have all the calls made by this unit been listed?</t>
  </si>
  <si>
    <t>Has the history of inherited designs been documented along with known risks?</t>
  </si>
  <si>
    <t>Has the unit design been created using the required methodology and tools?</t>
  </si>
  <si>
    <t>Are data elements named and used consistently throughout the unit and unit interfaces?</t>
  </si>
  <si>
    <t>Are the designs of all interfaces consistent with each other and with the SIS-2 and SSD-1?</t>
  </si>
  <si>
    <t>Does the detailed design, together with the architectural design, fully describe the "as-built" system?</t>
  </si>
  <si>
    <t>Is there logic missing?</t>
  </si>
  <si>
    <t>Are literals used where a constant data name should be used?</t>
  </si>
  <si>
    <t xml:space="preserve">Are all conditions handled (greater-than, equal-to, less-than-zero, switch/case)? </t>
  </si>
  <si>
    <t>Are branches correctly stated (the logic is not reversed)?</t>
  </si>
  <si>
    <t>Are all the declared data blocks actually used?</t>
  </si>
  <si>
    <t>Have all the data structures local to the unit been specified?</t>
  </si>
  <si>
    <t>Do all routines that modify data (or files) shared with other routines access that shared data (or files) according to a correct data sharing protocol (e.g., mutual exclusion via semaphores)?</t>
  </si>
  <si>
    <t>Are all logical units, event flags, and synchronization flags defined and initialized?</t>
  </si>
  <si>
    <t xml:space="preserve">Are all variables, pointers, and constants defined and initialized?  </t>
  </si>
  <si>
    <t>Does this design implement the specified algorithm?</t>
  </si>
  <si>
    <t>Will this design fulfill its specified requirement and purpose?</t>
  </si>
  <si>
    <t>Do argument lists match in number, type, and order?</t>
  </si>
  <si>
    <t>Are all inputs and outputs properly defined and checked?</t>
  </si>
  <si>
    <t>Has the order of passed parameters been clearly described?</t>
  </si>
  <si>
    <t>Has the mechanism for passing parameters been identified?</t>
  </si>
  <si>
    <t>Have all the parameters and control flags passed to and returned by the unit been described?</t>
  </si>
  <si>
    <t>Have the parameters been specified in terms of unit of measure, range of values, accuracy, and precision?</t>
  </si>
  <si>
    <t>Is the shared data areas mapped consistently by all routines that access them?</t>
  </si>
  <si>
    <t>Is the expansion ratio of code to design documentation less than 10:1?</t>
  </si>
  <si>
    <t>Are all required module attributes defined?</t>
  </si>
  <si>
    <t>Has sufficient detail been included to develop and maintain the code?</t>
  </si>
  <si>
    <t>Are constants and variables passed across an interface treated as such in the unit's design (e.g. a constant should not be altered within a subroutine)?</t>
  </si>
  <si>
    <t>Has the complexity of this design been minimized?</t>
  </si>
  <si>
    <t>Does the unit exhibit clarity, readability, and modifiability to meet maintenance requirements?</t>
  </si>
  <si>
    <t xml:space="preserve">Do processes have time windows?  </t>
  </si>
  <si>
    <t>Have all the constraints, such as processing time and size, for this unit been specified?</t>
  </si>
  <si>
    <t>Are default values used for initialization and are they correct?</t>
  </si>
  <si>
    <t>Is error checking on inputs, outputs, interfaces, and results performed?</t>
  </si>
  <si>
    <t>Are meaningful messages issued for all error conditions?</t>
  </si>
  <si>
    <t>Do return codes for particular situations match the global definition of the return code as documented?</t>
  </si>
  <si>
    <t xml:space="preserve">Are undesired events considered? </t>
  </si>
  <si>
    <t>Can each unit be tested, demonstrated, analyzed, or inspected to show that they satisfy requirements?</t>
  </si>
  <si>
    <t>Does the design contain checkpoints to aid in testing (e.g., conditionally compiled code, data assertion tests)?</t>
  </si>
  <si>
    <t>Can all logic be tested?</t>
  </si>
  <si>
    <t>Have test drivers, test data sets, and test results for this unit been described?</t>
  </si>
  <si>
    <t>Are all parts of the design traced back to the requirements?</t>
  </si>
  <si>
    <t>Have all the detailed requirements for each unit been specified?</t>
  </si>
  <si>
    <t>Has a reference to the code or the code itself been included?</t>
  </si>
  <si>
    <t>Does this unit have high internal cohesion and low external coupling (i.e., changes to this unit do not have any unforeseen effects within the unit and have minimal effect on other units)?</t>
  </si>
  <si>
    <t>Does the header meet project standards (e.g., purpose, author, environment,  nonstandard features used, development history,  input and output parameters, files used, data structures used, units invoking this one, units invoked by this one, and  explanatory notes)?</t>
  </si>
  <si>
    <t>Are boundary checks performed on memory accesses  (i.e., arrays, data structures, pointers, etc.) to insure that only the intended memory locations are being altered?</t>
  </si>
  <si>
    <t xml:space="preserve">Have the unit requirements been traced to the SSD-1?  Have the SSD-1 specifications been traced to the unit requirements?  </t>
  </si>
  <si>
    <t>IT1 - Test Plan Checklist</t>
  </si>
  <si>
    <t>Does the Test Plan clearly specify the order of the steps of all integration testing?</t>
  </si>
  <si>
    <t>Does the Test Plan specify the overall approach and policy for acceptance test?</t>
  </si>
  <si>
    <t>Does the Test Plan include a description of the type of hardware and software system environment to be used?</t>
  </si>
  <si>
    <t>Does the Test Plan define success criteria for all tests?</t>
  </si>
  <si>
    <t>Does the Test Plan adequately describe the functions being tested?</t>
  </si>
  <si>
    <t>Does the Test Plan explicitly describe those functions that will not be tested during integration test?</t>
  </si>
  <si>
    <t>Does the Test Plan describe conditions under which testing will be halted and resumed during integration test?</t>
  </si>
  <si>
    <t>Does the Test Plan adequately describe integration test baselines?</t>
  </si>
  <si>
    <t>Does the Test Plan define sufficient and proper regression testing?</t>
  </si>
  <si>
    <t>Does the Test Plan list all the specifications, standards, and documents necessary for its development?</t>
  </si>
  <si>
    <t>Has the order of integration tests been defined to match the order of integration specified in higher-level documents?</t>
  </si>
  <si>
    <t>Is the Test Plan consistent with higher-level test plan documents?</t>
  </si>
  <si>
    <t>Are the Test Plan entrance and exit criteria realistic?</t>
  </si>
  <si>
    <t>Are all necessary drivers and stubs identified and available to test the function as specified?</t>
  </si>
  <si>
    <t>Are all dependencies between the input simulator and the hardware addressed?</t>
  </si>
  <si>
    <t>Does the test case set include adequate coverage of illegal and conflicting input combinations?</t>
  </si>
  <si>
    <t>Does the test case set include adequate usage of default input values?</t>
  </si>
  <si>
    <t>Does the test case set exercise an adequate number of program error paths?</t>
  </si>
  <si>
    <t>Is the Test Plan adequate to meet acceptance criteria?</t>
  </si>
  <si>
    <t>Does the test case set adequately  exercise the handling of information flow across external interfaces?</t>
  </si>
  <si>
    <t>Is the coverage of the test case set sufficiently complete to provide confidence that the functions being tested operate correctly within their intended environment?</t>
  </si>
  <si>
    <t>Are control and incorporation of changes to the specifications, design, or coding that may occur during test contained in the Test Plan?</t>
  </si>
  <si>
    <t>Are performance goals for the test procedures explicitly stated?</t>
  </si>
  <si>
    <t>Is sufficient test data collected and documented to support estimation of the software’s reliability?</t>
  </si>
  <si>
    <t>Is the testing approach feasible?</t>
  </si>
  <si>
    <t>Are all those requirements considered untestable and unable to be tested identified, and is it explanned why they are untestable or unable to be tested?</t>
  </si>
  <si>
    <t>Has development and procurement of test facilities (input simulators and output analyzers), methods, and tools been scheduled with adequate lead time?</t>
  </si>
  <si>
    <t>Are the testing schedules described to a sufficient level of detail (testing schedules are described for each individual function to be tested)?</t>
  </si>
  <si>
    <t>Is the method of estimating resource usage required for testing identified?</t>
  </si>
  <si>
    <t>For multiple builds, have all requirements been identified on a per-build basis?</t>
  </si>
  <si>
    <t>Have the roles and responsibilities for all personnel involved in the test activity been identified?</t>
  </si>
  <si>
    <t>Is the specification of test facilities consistent with the test success criteria?</t>
  </si>
  <si>
    <t>Are there any scheduling conflicts among the testing personnel schedules?</t>
  </si>
  <si>
    <t>Does the Test Plan call for independent testing?</t>
  </si>
  <si>
    <t>Do the acceptance tests exercise each requirement specified in higher level documents (FRD, FDD, SRD)?</t>
  </si>
  <si>
    <t>Are the test acceptance criteria traceable to higher level requirements documents (SIS, UG/SOM, FRD, SRD, FDD)?</t>
  </si>
  <si>
    <t>Does the test case set for integration test exercise each interface described in higher level documents (SIS and SSD)?</t>
  </si>
  <si>
    <t>Does Test Plan call for the participation of independent quality assurance personnel to verify test activity?</t>
  </si>
  <si>
    <t>Does test case set adequately exercise all significant code changes, particularly interface modifications?</t>
  </si>
  <si>
    <t>For a phased delivery, does Test Plan establish test baselines in each phase for use in the next phase?</t>
  </si>
  <si>
    <t>IT2 - Test Procedure and Function Checklist</t>
  </si>
  <si>
    <t>Are the operator instructions explicit and clear for ease of execution of the test procedure?</t>
  </si>
  <si>
    <t>Are the steps of the set-up and test procedures precise, unambiguous, and listed as individual items?</t>
  </si>
  <si>
    <t>Are there "progress" messages that will notify the operator when significant parts of the test are being executed?</t>
  </si>
  <si>
    <t>Are the criteria for success and failure clear and unambiguous?</t>
  </si>
  <si>
    <t>Is the expected response to each step of the test procedure described with the operator instructions for that step?</t>
  </si>
  <si>
    <t>Does the test procedure list the precedence of tests?</t>
  </si>
  <si>
    <t>Does the test procedure indicate the significance of proper evaluation of test results?</t>
  </si>
  <si>
    <t>Do the test procedures lead to the determination of success or failure?</t>
  </si>
  <si>
    <t>Are all dependencies of the test procedure identified?</t>
  </si>
  <si>
    <t>Do the observed results of performing the procedure agree with the expected program behavior?</t>
  </si>
  <si>
    <t>Are the interfaces between the code being tested and the test equipment and software correct?</t>
  </si>
  <si>
    <t>Are the formats of the input data correct?</t>
  </si>
  <si>
    <t>Are the operator instructions presented step-by-step and in the order in which they must be performed?</t>
  </si>
  <si>
    <t>Is the function being tested accurately described?</t>
  </si>
  <si>
    <t>Is the function being tested the latest revision?</t>
  </si>
  <si>
    <t>Is the description of the purpose of this test procedure complete and accurate?</t>
  </si>
  <si>
    <t>Are there criteria for test success and failure?</t>
  </si>
  <si>
    <t>Are an adequate number of control paths in the tested function exercised?</t>
  </si>
  <si>
    <t>Are an adequate number of logical condition expressions in the tested function exercised?</t>
  </si>
  <si>
    <t>Do the test cases demonstrate the program’s response to illegal and conflicting input data?</t>
  </si>
  <si>
    <t>Is each requirement associated with this function exercised by this test procedure?</t>
  </si>
  <si>
    <t>Does the procedure state whether or not it is possible to continue in the event of a program stop or indicated error?  If so, does it indicate the method for restarting or other recovery action?</t>
  </si>
  <si>
    <t>Does the test case set adequately exercise the handling of information flow across external interfaces?</t>
  </si>
  <si>
    <t>Are all normal and abnormal completion messages identified?</t>
  </si>
  <si>
    <t>If a performance criterion is associated with any step of the test procedure, is that criterion explicitly stated along with the operator instructions for that step?</t>
  </si>
  <si>
    <t>Has the test equipment been validated and calibrated?</t>
  </si>
  <si>
    <t>Has the test software been validated?</t>
  </si>
  <si>
    <t>Have all input data been verified?</t>
  </si>
  <si>
    <t>Does the test procedure identify all of the equipment, software, and personnel required for testing?</t>
  </si>
  <si>
    <t>Can the test procedure be performed with minimal support from the development team?</t>
  </si>
  <si>
    <t>Is the test procedure consistent with the capabilities of the test facilities?</t>
  </si>
  <si>
    <t>Is the testing schedule described to a sufficient level of detail?</t>
  </si>
  <si>
    <t>Does the test procedure call for the participation of independent quality assurance personnel to very testing activity?</t>
  </si>
  <si>
    <t>Does the test procedure call for independent testing?</t>
  </si>
  <si>
    <t>Does the test procedure list all specifications, procedures, handbooks, or manuals required for operation?</t>
  </si>
  <si>
    <t>Is the traceability shown between the requirements and the acceptance test combinations?</t>
  </si>
  <si>
    <t>Are the criteria for success traced to requirements?</t>
  </si>
  <si>
    <t>Is the creator of each test case dataset identified?</t>
  </si>
  <si>
    <t>Containing all necessary sections, descriptions, and detail</t>
  </si>
  <si>
    <t>In agreement with required standards, specifications, and methodologies</t>
  </si>
  <si>
    <t>Uniformity among the different sections and parts, in agreement with itself</t>
  </si>
  <si>
    <t>To make true, accurate, or right</t>
  </si>
  <si>
    <t>Involving data definition, structures, and use</t>
  </si>
  <si>
    <t>Functionality</t>
  </si>
  <si>
    <t>Defining areas of operations, functioning properly, or serving a purpose</t>
  </si>
  <si>
    <t>Definition and exchange of information between different entities</t>
  </si>
  <si>
    <t>Interfaces</t>
  </si>
  <si>
    <t>Sufficient coverage of the information</t>
  </si>
  <si>
    <t>Affects the manner or quality of how the product works</t>
  </si>
  <si>
    <t>Influences the ability to update and keep the developed product in an operational condition</t>
  </si>
  <si>
    <t>Establishes the ability to trust, predict, or depend on the product</t>
  </si>
  <si>
    <t>Ability to examine and determine the correctness</t>
  </si>
  <si>
    <t>Capable of being tracked to the source and or to lower level components</t>
  </si>
  <si>
    <t>Read Me First</t>
  </si>
  <si>
    <t>A.9</t>
  </si>
  <si>
    <t>Pertaining to be clear, unambiguous, and understandable</t>
  </si>
  <si>
    <t>Author's Name:</t>
  </si>
  <si>
    <t>Moderator's Name:</t>
  </si>
  <si>
    <t>Provide moderator an electronic copy of the Peer Review toolkit</t>
  </si>
  <si>
    <t>Identify the product to be peer reviewed and obtain an electronic copy.</t>
  </si>
  <si>
    <t>If the product is not ready to be peer reviewed, work with the author to address the concerns.</t>
  </si>
  <si>
    <t>Reader presents the product being peer reviewed.</t>
  </si>
  <si>
    <t>Peer Review Toolkit Tabs:</t>
  </si>
  <si>
    <t>• Reviewer's Examination</t>
  </si>
  <si>
    <t>Notes</t>
  </si>
  <si>
    <t>Summary Metrics:</t>
  </si>
  <si>
    <t>By Type:</t>
  </si>
  <si>
    <t>Total Identified Types:</t>
  </si>
  <si>
    <t>1.  You can create a different chart type by selecting a data range from the summary metrics and then choose the 'Insert' ribbon and then select the chart type desired..</t>
  </si>
  <si>
    <t>Graph Helps:</t>
  </si>
  <si>
    <t>2.  Within these charts you can make the not used labels (i.e., values of 0) disappear from the chart by 'hiding' the row containing the metrics information from above. (Right click on the row number containing the data and select 'Hide')</t>
  </si>
  <si>
    <t>Disposition</t>
  </si>
  <si>
    <t>Accept</t>
  </si>
  <si>
    <t>Accept w/ Mod</t>
  </si>
  <si>
    <t>Duplicate</t>
  </si>
  <si>
    <t>Reject</t>
  </si>
  <si>
    <t>Withdrawn</t>
  </si>
  <si>
    <t>Solution Meeting</t>
  </si>
  <si>
    <t>Action Item</t>
  </si>
  <si>
    <t>Tracking to Closure</t>
  </si>
  <si>
    <t>Approved By</t>
  </si>
  <si>
    <t>Time Expended:</t>
  </si>
  <si>
    <t>Sub Total:</t>
  </si>
  <si>
    <t>Total Time:</t>
  </si>
  <si>
    <t>By Disposition:</t>
  </si>
  <si>
    <t>By Status:</t>
  </si>
  <si>
    <t>Overview Meeting Location:</t>
  </si>
  <si>
    <t xml:space="preserve">Overview Mtg Date/Time: </t>
  </si>
  <si>
    <t>Peer Review Date/Time:</t>
  </si>
  <si>
    <t>Peer Review Location:</t>
  </si>
  <si>
    <t>D.9</t>
  </si>
  <si>
    <t>D.10</t>
  </si>
  <si>
    <t>Improvements / Lessons Learned</t>
  </si>
  <si>
    <t>Suggested Change</t>
  </si>
  <si>
    <t>Requester</t>
  </si>
  <si>
    <t>Resolution</t>
  </si>
  <si>
    <t>Date</t>
  </si>
  <si>
    <t>Dave Haakenson</t>
  </si>
  <si>
    <t>Consider the following process improvement suggestions (some of which were verbally stated during the Sep 13 peer review meeting):
1. Comments provided NLT 24 hours prior to review. 
2. Author review all comments prior to review, and proposes a disposition for each one of them. 
3. Allowable dispositions are Accept, Accept with Mod, Duplicate, Reject, Withdrawn, Solution Meeting, and Action Item. 
4. At the review focus on items other than simply accepted. 
5. Author should highlight comments which conflict with each other. 
6. Reviews should strive to be less than two hours per session.</t>
  </si>
  <si>
    <t>V5 - Modified instructions and added new sections D.5 and D.6.  Added new disposition section with related pull-down menus.  Replace earlier action item section with new Track to Closure columns.  Added corresponding measures charts.</t>
  </si>
  <si>
    <t>SubTotal:</t>
  </si>
  <si>
    <t>Expand for Reviewer's information</t>
  </si>
  <si>
    <t>Add a quick method to track attendance at meetings</t>
  </si>
  <si>
    <t>Keith Boadway</t>
  </si>
  <si>
    <t>V5 - Added column header at the top of  columns J, K, L to identify who attended each meeting by placing an X by their name.</t>
  </si>
  <si>
    <t>Define the disposition items in order to allow a more consistent use.</t>
  </si>
  <si>
    <t>Eli Siman-Tov</t>
  </si>
  <si>
    <t>Provide guidelines to reviewers to not group several defects into 1 comment.  May cause separate dispositions and hide a defect or concern within another defect and concern.</t>
  </si>
  <si>
    <t>Re-examine the Classification definitions to maybe focus on severity rather than be 'defect' specific</t>
  </si>
  <si>
    <t>Attended Overview</t>
  </si>
  <si>
    <t>Attended Peer Review Mtg</t>
  </si>
  <si>
    <t>Disposition Notes</t>
  </si>
  <si>
    <t>Draft the timeline of the Peer Review process so that the required lead time may be planned for in advance.</t>
  </si>
  <si>
    <t>Add a disposition category to account for times when circumstances change after the review/disposition meeting and certain comments need to be 'reviewed again'</t>
  </si>
  <si>
    <t>V5 - disposition terms were defined and placed in the Criteria tab</t>
  </si>
  <si>
    <t>V5 - added the term 'Review Again', updated look-up tables, updated definitions</t>
  </si>
  <si>
    <t>V5 - The instructions tab, item C.3 was updated to include additional guidance.</t>
  </si>
  <si>
    <t>Major</t>
  </si>
  <si>
    <t>Minor</t>
  </si>
  <si>
    <t>V5 - Removed the words 'defect' and made them just 'Major' &amp; 'Minor' and tweaked the definitions.</t>
  </si>
  <si>
    <t>Need to document the reviewer's area of expertise</t>
  </si>
  <si>
    <t>Pat Schuler (NPR 7150.2A, SWE-119)</t>
  </si>
  <si>
    <t xml:space="preserve">Reviewer's Name/Expertise: </t>
  </si>
  <si>
    <t>V6 - added '/Expertise' after the Reviewer's name designation and updated instructions section A.6</t>
  </si>
  <si>
    <t>Identify that Major Defects must be addressed/fixed by the Author</t>
  </si>
  <si>
    <t>Pat Schuler</t>
  </si>
  <si>
    <t>V6 - added 'All Major Defects &amp; Concerns must be addressed/fixed by the author.' to the instructions section E.5 and 'Major' Criteria definition</t>
  </si>
  <si>
    <t>V6 - added Peer Review Flowchart with Estimated Timeframes for each area</t>
  </si>
  <si>
    <t>Add a column for reviewers to identify the suggested solution for the defect/concern</t>
  </si>
  <si>
    <t>Michelle Garn</t>
  </si>
  <si>
    <r>
      <t>Initials:</t>
    </r>
    <r>
      <rPr>
        <sz val="11"/>
        <color theme="1"/>
        <rFont val="Calibri"/>
        <family val="2"/>
        <scheme val="minor"/>
      </rPr>
      <t xml:space="preserve">   </t>
    </r>
  </si>
  <si>
    <t>Basic Checklist</t>
  </si>
  <si>
    <t>Is the information stated as completely as possible? Have all incomplete areas been captured as TBDs?</t>
  </si>
  <si>
    <t>If there are assumptions that have been made, are they described?</t>
  </si>
  <si>
    <t>Does the product list all the specifications, standards, and documents necessary for its development?</t>
  </si>
  <si>
    <t>Is the product stated consistently without contradicting itself or the information of related systems?</t>
  </si>
  <si>
    <t>Is the product's information stated in an accurate manner?</t>
  </si>
  <si>
    <t>Have the means for shared data management been described?  Are the subsystems which set and/or use the shared data indicated?</t>
  </si>
  <si>
    <t>Has the product's required data among hardware, software, personnel, and procedures been described?</t>
  </si>
  <si>
    <t>Are all described functions necessary and together sufficient to meet mission and system objectives?</t>
  </si>
  <si>
    <t>Are all interfaces/relationships necessary, together sufficient, and consistent with each other?</t>
  </si>
  <si>
    <t>Are all internal and external interfaces/relationships clearly defined?</t>
  </si>
  <si>
    <t>Does the product follow the project's system documentation standards?</t>
  </si>
  <si>
    <t>Have the accuracy, precision, range, type, rate, units, frequency, and volume of inputs and outputs been specified for each function?</t>
  </si>
  <si>
    <t>Is there enough detail to proceed to the next phase of the product's life cycle?</t>
  </si>
  <si>
    <t>Is the product created such that it's able to be updated and kept in an operational condition?</t>
  </si>
  <si>
    <t>Are all performance attributes, assumptions, and constraints clearly defined, as applicable?</t>
  </si>
  <si>
    <t>Are normal operating conditions/errors taken into account? Are special states considered (e.g., cold starts, abnormal termination, recovery)?</t>
  </si>
  <si>
    <t>Is the information specified in an unambiguous way (i.e, do you understand; can it be misinterpreted)?</t>
  </si>
  <si>
    <t>Does the product cause any special testing or integration testing constraints?</t>
  </si>
  <si>
    <t>Is the product's information capable of being tracked to the source and or to lower level components?</t>
  </si>
  <si>
    <t>Is the product's information feasible from schedule, budget, and technology standpoints?</t>
  </si>
  <si>
    <t>Have assumptions about intended sequences of functions/operations been stated?</t>
  </si>
  <si>
    <t xml:space="preserve"> Are all error checking and recovery actions specified?</t>
  </si>
  <si>
    <t>Delete computation from peer review type definitions since it is not used in any of the checklists</t>
  </si>
  <si>
    <t>V7 - deleted the category of Computation</t>
  </si>
  <si>
    <t>Add a generic checklist for products that do not meet the description of the other checklists</t>
  </si>
  <si>
    <t>V7 - added column labeled 'Suggested Change/Fix' and reformated information above and below the main column information</t>
  </si>
  <si>
    <t>V7 - added the tab 'Basic' and crafted checklist items from the other checklists. Updated instructions A.5.</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</si>
  <si>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</si>
  <si>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</si>
  <si>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</si>
  <si>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</si>
  <si>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</si>
  <si>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</si>
  <si>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</si>
  <si>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</si>
  <si>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</si>
  <si>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</si>
  <si>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</si>
  <si>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</si>
  <si>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</si>
  <si>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</si>
  <si>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</si>
  <si>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</si>
  <si>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</si>
  <si>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</si>
  <si>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</si>
  <si>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</si>
  <si>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</si>
  <si>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</si>
  <si>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</si>
  <si>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</si>
  <si>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</si>
  <si>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</si>
  <si>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</si>
  <si>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</si>
  <si>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</si>
  <si>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</si>
  <si>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</si>
  <si>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</si>
  <si>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</si>
  <si>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 Requirements</t>
  </si>
  <si>
    <t>* Test Plans</t>
  </si>
  <si>
    <t>* Safety Plans</t>
  </si>
  <si>
    <t>* Any design or code as identified in software and or project plans</t>
  </si>
  <si>
    <r>
      <rPr>
        <b/>
        <sz val="11"/>
        <color theme="1"/>
        <rFont val="Calibri"/>
        <family val="2"/>
        <scheme val="minor"/>
      </rPr>
      <t>What products:</t>
    </r>
    <r>
      <rPr>
        <sz val="11"/>
        <color theme="1"/>
        <rFont val="Calibri"/>
        <family val="2"/>
        <scheme val="minor"/>
      </rPr>
      <t xml:space="preserve"> </t>
    </r>
  </si>
  <si>
    <t>Any hardware or software work product such as:</t>
  </si>
  <si>
    <t>* Development or Management Plans</t>
  </si>
  <si>
    <t>* Configuration Management Plans</t>
  </si>
  <si>
    <t>* Maintenance Plans</t>
  </si>
  <si>
    <t>* Software Assurance Plans</t>
  </si>
  <si>
    <t>if required</t>
  </si>
  <si>
    <t>Does the product describe the primary purpose?</t>
  </si>
  <si>
    <t>Peer Review/Inspection Introduction:</t>
  </si>
  <si>
    <r>
      <rPr>
        <b/>
        <sz val="11"/>
        <color theme="1"/>
        <rFont val="Calibri"/>
        <family val="2"/>
        <scheme val="minor"/>
      </rPr>
      <t>Objective:</t>
    </r>
    <r>
      <rPr>
        <sz val="11"/>
        <color theme="1"/>
        <rFont val="Calibri"/>
        <family val="2"/>
        <scheme val="minor"/>
      </rPr>
      <t xml:space="preserve">  To identify and remove issues and concerns in work products as early as possible in the development process.</t>
    </r>
  </si>
  <si>
    <t xml:space="preserve"> (*mandated by NPR7150.2A, SWE-087 and SWE-137)</t>
  </si>
  <si>
    <t>Issues &amp; Concerns Type Definitions</t>
  </si>
  <si>
    <t>Issues &amp; Concerns Severity Definitions</t>
  </si>
  <si>
    <t>(Note:  Instructions were derived from Pat Schuler's Peer Review/Inspection Procedure.)</t>
  </si>
  <si>
    <t>Instructions:</t>
  </si>
  <si>
    <t>Peer Review/Inspections Instructions</t>
  </si>
  <si>
    <r>
      <rPr>
        <b/>
        <sz val="12"/>
        <color theme="1"/>
        <rFont val="Calibri"/>
        <family val="2"/>
        <scheme val="minor"/>
      </rPr>
      <t xml:space="preserve">Planning: </t>
    </r>
    <r>
      <rPr>
        <b/>
        <sz val="11"/>
        <color theme="1"/>
        <rFont val="Calibri"/>
        <family val="2"/>
        <scheme val="minor"/>
      </rPr>
      <t xml:space="preserve">
</t>
    </r>
    <r>
      <rPr>
        <sz val="11"/>
        <color theme="1"/>
        <rFont val="Calibri"/>
        <family val="2"/>
        <scheme val="minor"/>
      </rPr>
      <t>Performed by Moderator (Estimated Time: 1-3 hours)</t>
    </r>
  </si>
  <si>
    <t>A.10</t>
  </si>
  <si>
    <t>Identify/Assign a moderator.  Note:  the moderator could be someone from the quality assurance organization.</t>
  </si>
  <si>
    <t>Determine whether an overview of the product is needed. (i.e., Determine whether there should be a meeting where the author describes the product's background, structure, and or content to the reviewers prior to their review.)  The overview meeting can also be used to familiarize the reviewers with the review process and key dates.</t>
  </si>
  <si>
    <t>A.11</t>
  </si>
  <si>
    <r>
      <rPr>
        <b/>
        <sz val="12"/>
        <color theme="1"/>
        <rFont val="Calibri"/>
        <family val="2"/>
        <scheme val="minor"/>
      </rPr>
      <t xml:space="preserve">Overview Meeting: </t>
    </r>
    <r>
      <rPr>
        <b/>
        <sz val="11"/>
        <color theme="1"/>
        <rFont val="Calibri"/>
        <family val="2"/>
        <scheme val="minor"/>
      </rPr>
      <t xml:space="preserve">
</t>
    </r>
    <r>
      <rPr>
        <sz val="10.5"/>
        <color theme="1"/>
        <rFont val="Calibri"/>
        <family val="2"/>
        <scheme val="minor"/>
      </rPr>
      <t>Facilitated by Moderator; performed by Author (Estimated Time: 0.5-1 hour meeting)</t>
    </r>
  </si>
  <si>
    <t>B.3</t>
  </si>
  <si>
    <r>
      <rPr>
        <b/>
        <sz val="12"/>
        <color theme="1"/>
        <rFont val="Calibri"/>
        <family val="2"/>
        <scheme val="minor"/>
      </rPr>
      <t xml:space="preserve">Reviewer's Examination: </t>
    </r>
    <r>
      <rPr>
        <b/>
        <sz val="11"/>
        <color theme="1"/>
        <rFont val="Calibri"/>
        <family val="2"/>
        <scheme val="minor"/>
      </rPr>
      <t xml:space="preserve">
</t>
    </r>
    <r>
      <rPr>
        <sz val="11"/>
        <color theme="1"/>
        <rFont val="Calibri"/>
        <family val="2"/>
        <scheme val="minor"/>
      </rPr>
      <t>Performed by Reviewers including the Moderator (Estimated Time: 2-8 hrs each)</t>
    </r>
  </si>
  <si>
    <t xml:space="preserve">Examine the product based on understanding and the specific product checklist.  </t>
  </si>
  <si>
    <t>Optional - Suggested Change/Fix</t>
  </si>
  <si>
    <t>Be sure to record time expended on the top of TAB:  Issues &amp; Concerns.  Return the Peer Review Toolkit with the filled out TAB:  Issues &amp; Concerns to the Moderator by the due date.</t>
  </si>
  <si>
    <r>
      <rPr>
        <b/>
        <sz val="12"/>
        <color theme="1"/>
        <rFont val="Calibri"/>
        <family val="2"/>
        <scheme val="minor"/>
      </rPr>
      <t>Meeting Preparation &amp; Initial Disposition:</t>
    </r>
    <r>
      <rPr>
        <sz val="11"/>
        <color theme="1"/>
        <rFont val="Calibri"/>
        <family val="2"/>
        <scheme val="minor"/>
      </rPr>
      <t xml:space="preserve">
Preparation performed by the Moderator (Estimated Time: 1-2 hours)
Initial Disposition (D.5) performed by the Author (Estimated Time:  varies)</t>
    </r>
  </si>
  <si>
    <t>Verify that all peer reviews have returned their completed Issues &amp; Concerns worksheet.</t>
  </si>
  <si>
    <t>The Excel filters on each column can be used to sort or filter the data.  For example, the filter on the Page # column can be used to sort all of the submitted issues and concerns by smallest to largest.</t>
  </si>
  <si>
    <t>Review the kinds of issues and concerns that were identified to determine if there are particular sections of the product that may need more concentration during the meeting than others (trouble areas).  Provide a consolidated list of the received Issues &amp; Concerns to the author to perform an initial disposition.</t>
  </si>
  <si>
    <t>Highly recommend sending the consolidated list of Issues &amp; Concerns along with the author's disposition to all of the reviewers at least 24 hours before the peer review meeting.  This will allow the meeting to focus on the areas of uncertainty or questions rather than every identified issue and concern. (This step is not required for NPR7150.2A compliance.)</t>
  </si>
  <si>
    <t>Identify who will act as a Reader during the meeting.  The Reader will guide the team through the product during the meeting by reading or paraphrasing the product sections.  The Reader should be one of the Reviewers.</t>
  </si>
  <si>
    <t>Identify who will act as a Recorder during the meeting.  The Recorder uses the Peer Review toolkit to make sure that each issue and concern is accurately documented along with the corresponding disposition. The Recorder is one of the Reviewers.  It is recommended that the Moderator not be the Recorder; and the Recorder and Reader should not be the same person.</t>
  </si>
  <si>
    <t>Determine how the product will be viewed during the meeting (electronically or hardcopy) and make appropriate arrangements (electronically &gt;&gt; computer projection support or hardcopy &gt;&gt; appropriate number of copies). Record the time spent in meeting preparation on the bottom of TAB:  Issues &amp; Concerns.</t>
  </si>
  <si>
    <r>
      <rPr>
        <b/>
        <sz val="12"/>
        <color theme="1"/>
        <rFont val="Calibri"/>
        <family val="2"/>
        <scheme val="minor"/>
      </rPr>
      <t>Conduct Peer Review Meeting:</t>
    </r>
    <r>
      <rPr>
        <sz val="11"/>
        <color theme="1"/>
        <rFont val="Calibri"/>
        <family val="2"/>
        <scheme val="minor"/>
      </rPr>
      <t xml:space="preserve">
Performed by all (Estimated Time:  1-2 hour meeting)</t>
    </r>
  </si>
  <si>
    <t>Recorder ensures that each issue and concern is clearly documented and understood.</t>
  </si>
  <si>
    <r>
      <rPr>
        <b/>
        <sz val="12"/>
        <color theme="1"/>
        <rFont val="Calibri"/>
        <family val="2"/>
        <scheme val="minor"/>
      </rPr>
      <t>Rework:</t>
    </r>
    <r>
      <rPr>
        <sz val="11"/>
        <color theme="1"/>
        <rFont val="Calibri"/>
        <family val="2"/>
        <scheme val="minor"/>
      </rPr>
      <t xml:space="preserve">
Performed by author (Estimated Time:  5-20 hours)</t>
    </r>
  </si>
  <si>
    <t>E.6</t>
  </si>
  <si>
    <r>
      <t xml:space="preserve">• Editorial errors such as spelling, punctuation, and grammar which do not cause errors or change requests </t>
    </r>
    <r>
      <rPr>
        <u/>
        <sz val="11"/>
        <color theme="1"/>
        <rFont val="Calibri"/>
        <family val="2"/>
        <scheme val="minor"/>
      </rPr>
      <t>are not required to be corrected by the Author</t>
    </r>
    <r>
      <rPr>
        <sz val="11"/>
        <color theme="1"/>
        <rFont val="Calibri"/>
        <family val="2"/>
        <scheme val="minor"/>
      </rPr>
      <t>. Can be recorded only as red-lines and provided directly to author.</t>
    </r>
  </si>
  <si>
    <r>
      <t xml:space="preserve">• A violation of standards, guidelines, or rules, which would not result in a deviation from requirements if not corrected, but could result in difficulties in terms of operations, maintenance, or future development.
• Minor issues (which would not result in faulty execution) </t>
    </r>
    <r>
      <rPr>
        <u/>
        <sz val="11"/>
        <color theme="1"/>
        <rFont val="Calibri"/>
        <family val="2"/>
        <scheme val="minor"/>
      </rPr>
      <t>are resolved at the discretion of the Author</t>
    </r>
    <r>
      <rPr>
        <sz val="11"/>
        <color theme="1"/>
        <rFont val="Calibri"/>
        <family val="2"/>
        <scheme val="minor"/>
      </rPr>
      <t xml:space="preserve"> as time and cost permit.</t>
    </r>
  </si>
  <si>
    <t>F.4</t>
  </si>
  <si>
    <t>G.2</t>
  </si>
  <si>
    <t>G.3</t>
  </si>
  <si>
    <t>Peer Review Report</t>
  </si>
  <si>
    <r>
      <rPr>
        <b/>
        <sz val="12"/>
        <color theme="1"/>
        <rFont val="Calibri"/>
        <family val="2"/>
        <scheme val="minor"/>
      </rPr>
      <t>Verify Corrective Actions and Closure:</t>
    </r>
    <r>
      <rPr>
        <sz val="11"/>
        <color theme="1"/>
        <rFont val="Calibri"/>
        <family val="2"/>
        <scheme val="minor"/>
      </rPr>
      <t xml:space="preserve">
Performed by Moderator or Designated Reviewer (Estimated Time:  1-3 hour)</t>
    </r>
  </si>
  <si>
    <t>G.4</t>
  </si>
  <si>
    <t>The Peer Review process should ideally be completed within 4-6 weeks.  If not, then periodically check the resolution of the issues, concerns, and action items and report a summary of the status to the author and project. (This step is not required for NPR7150.2A compliance.)</t>
  </si>
  <si>
    <t>G.5</t>
  </si>
  <si>
    <t xml:space="preserve">Distribute the toolkit and the updated product to the Reviewers. (This step is not required for NPR7150.2A compliance.)  </t>
  </si>
  <si>
    <t>Store the Peer Review Report (i.e., the completed TAB:  Issues &amp; Concerns) in the project files and, as a minimum, version control the updated product.</t>
  </si>
  <si>
    <t>Return back to “Planning” above if the product needs to be Re-reviewed.</t>
  </si>
  <si>
    <t>Support Processes:</t>
  </si>
  <si>
    <t>H.2</t>
  </si>
  <si>
    <t>Metrics Tracking (Performed by Moderator):  The Moderator ensures that metrics were updated throughout the process, as described above. The TAB:  Issues &amp; Concerns, also contains several summary charts that track the metrics by type, severity, disposition, and status.  These charts can be copied and pasted into PowerPoint presentations for summary and meeting purposes.  Summaries of issues should be associated with products and never with individuals.</t>
  </si>
  <si>
    <t>Lessons Learned (Performed by All):  Report any lessons learned from implementing these instructions or using the toolkit to: Keith Boadway, keith.r.boadway@nasa.gov  (This step is not required for NPR7150.2A compliance.)</t>
  </si>
  <si>
    <t>Make an electronic copy of the Peer Review Toolkit specific to the Peer Review you have been assigned. This can be done by adding the product name and date to the file name (example:  Peer Review - Test Plan - May2010). Document the author's name, moderator's name, product name, and type of peer review on the TAB: Issues &amp; Concerns.</t>
  </si>
  <si>
    <t xml:space="preserve">Due Date/Time for Input: </t>
  </si>
  <si>
    <t xml:space="preserve">Determine if the product is ready to be peer reviewed using the following general entrance criteria:
- Does the product conform to project standards?
- Is the product coherent and free of spelling and grammar problems?
- Is the product understandable by the persons that will be involved?
- Have all unknowns been marked as TBD with an assignee and due date?
- Have all materials relevant to the review been provided (e.g., bidirectional trace matrix, higher level requirements, or design)?
- Is the product mature enough for review?
- If the product is code:
     - Has it been successfully compiled without errors?
     - Does it conform to the coding standards/conventions? 
     - Is the code accompanied by a complete Data Dictionary?
- Other? Please describe criteria used:  </t>
  </si>
  <si>
    <t>Moderator records reviewers that Attended Overview (at the top) and the total collective time spent by the participants in the Overview Meeting (at the bottom) of the TAB:  Issues &amp; Concerns. The reviewers should be instructed to record any significant concerns with the product on that TAB.</t>
  </si>
  <si>
    <t>Identify and document any potential issues or concerns (areas that may be unclear,  appear to be incorrect, etc.) using the TAB:  Issues &amp; Concerns.  For each identified issue or concern, select from the pulldown menus the associated Type and Severity and record the Page number and Paragraph/Line.  When identifying issues or concerns, keep each one separate and distinct.  If issues or concerns are grouped together into one large comment, then important features may be hidden or missed during the disposition and resolution.  Optional:  Suggested Changes/Fixes are not normally submitted; however, a column for them has been provided in case the reviewer feels strongly about offering a specific fix.</t>
  </si>
  <si>
    <t>Consolidate the identified Issues &amp; Concerns into one toolkit by copying and pasting the completed rows into a central Peer Review Toolkit.  Ensure that each row has a Unique # identifier by using the reviewer's initials.  Record the Time Expended by each reviewer examining the product on the line associated with their name.</t>
  </si>
  <si>
    <t>Moderator</t>
  </si>
  <si>
    <t>Author</t>
  </si>
  <si>
    <t>Reader</t>
  </si>
  <si>
    <t>Recorder</t>
  </si>
  <si>
    <t>Roles of Participants</t>
  </si>
  <si>
    <t>Talk with the Reader and Recorder before the meeting to prepare them for their assigned roles.  Before the meeting, the Reader and Recorder should read the Roles of Participants on the TAB: Definitions.</t>
  </si>
  <si>
    <t>Responsible for conducting peer review process and collecting peer review data. Plays key role in all stages of process except rework. Required to perform special duties during the peer review process in addition to reviewer's tasks.</t>
  </si>
  <si>
    <t>Reviewers</t>
  </si>
  <si>
    <t>Responsible for identifying issues/concerns in work product from a general point of view, as well as issues/concerns which affect their area of expertise.</t>
  </si>
  <si>
    <t xml:space="preserve">Provides information about work product during all stages of process. Responsible for correcting all major issues/concerns and any minor and administrative issues which cost and schedule permit. Performs duties of a reviewer. </t>
  </si>
  <si>
    <t xml:space="preserve">Guides team through work product during peer review meeting. Reads or paraphrases work product in detail. Should be a reviewer from same (or next) life cycle phase as author. Performs duties of a reviewer in addition to reader's role.   </t>
  </si>
  <si>
    <t>Reviewers identify potential issues and concerns that they discovered during their individual examination of the product and any new issues discovered in the meeting.  The TAB:  Issues &amp; Concerns and the author's disposition columns can be used to focus the meeting.</t>
  </si>
  <si>
    <t>Minor and administrative issues (which would not result in faulty execution) are resolved at the discretion of the Author as time and cost permit: update the Status and Date Closed columns as applicable. Record the locations of the corrections in the Disposition Notes column if the corrections involve other sections.</t>
  </si>
  <si>
    <t>Record the amount of time spent in Rework at the bottom of the TAB:  Issues &amp; Concerns.</t>
  </si>
  <si>
    <t xml:space="preserve">Prepare an email to announce and distribute the Peer Review Package.  A sample email text is located in the Text Box 1 to the right.  Record the total Time Spent In Planning on the bottom of the TAB:  Issues &amp; Concerns.  Before sending the email, be sure to include the author and attach the product to be reviewed, materials relevant to the review, and the Peer Review Toolkit to the email.  </t>
  </si>
  <si>
    <t xml:space="preserve">Product Name: </t>
  </si>
  <si>
    <t xml:space="preserve">Date Package Released: </t>
  </si>
  <si>
    <t>Type of Review:</t>
  </si>
  <si>
    <t>System Requirements</t>
  </si>
  <si>
    <t>System Design</t>
  </si>
  <si>
    <t>Subsystem Requirements</t>
  </si>
  <si>
    <t>Subsystem Design</t>
  </si>
  <si>
    <t>Functional Design</t>
  </si>
  <si>
    <t>Software Requirements</t>
  </si>
  <si>
    <t>Architectural Design</t>
  </si>
  <si>
    <t>Detailed Design</t>
  </si>
  <si>
    <t xml:space="preserve">Source Code </t>
  </si>
  <si>
    <t>Test Plan</t>
  </si>
  <si>
    <t xml:space="preserve">Test Procedures &amp; Functions </t>
  </si>
  <si>
    <t>Software Development or Mgt Plan</t>
  </si>
  <si>
    <t>Software Configuration Mgt Plan</t>
  </si>
  <si>
    <t>Software Maintenance Plan</t>
  </si>
  <si>
    <t>Software Assurance Plan</t>
  </si>
  <si>
    <t>Software Safety Plan</t>
  </si>
  <si>
    <t>Types of Review</t>
  </si>
  <si>
    <t>The identified issue or concern is complicated enough to require a follow-up meeting to determine a solution.  The author is responsible for setting up the solution meeting and coordinating with the reviewers involved (at least the originator of the issue or concern).</t>
  </si>
  <si>
    <t>Solution Mtg Date/Time:</t>
  </si>
  <si>
    <t>Solution Mtg Location:</t>
  </si>
  <si>
    <t>Peer Review Results</t>
  </si>
  <si>
    <t>Re-review</t>
  </si>
  <si>
    <t>Passed</t>
  </si>
  <si>
    <t>Peer Review Result:</t>
  </si>
  <si>
    <t xml:space="preserve">Administrative items such as typographical errors, punctuation, or improvements in verbiage should be marked directly on the document in red and do not have to be recorded in the TAB:  Issues &amp; Concerns. Provide the administrative redlines (hardcopy or electronic revisions) to the author after the Peer Review meeting is over.  </t>
  </si>
  <si>
    <t>C.5</t>
  </si>
  <si>
    <r>
      <t xml:space="preserve">ISSUES/CONCERNS
</t>
    </r>
    <r>
      <rPr>
        <sz val="10"/>
        <color theme="1"/>
        <rFont val="Calibri"/>
        <family val="2"/>
        <scheme val="minor"/>
      </rPr>
      <t>(Note:  Administrative items such as typographical errors, punctuation, or improvements in verbiage should be marked directly on the document in red and do not have to be recorded here.)</t>
    </r>
  </si>
  <si>
    <t>Description of Issue/Concern</t>
  </si>
  <si>
    <t>This is an example of a potential issue or concern that was identified by a reviewer.</t>
  </si>
  <si>
    <t>Attended Solution Mtg</t>
  </si>
  <si>
    <t>• Total Time Spent Planning (moderator)</t>
  </si>
  <si>
    <t>• Peer Review Meeting (# Persons x Time)</t>
  </si>
  <si>
    <t>• Initial Disposition (author)</t>
  </si>
  <si>
    <t>• Rework (author)</t>
  </si>
  <si>
    <t>• Solution Meetings (# Persons x Time)</t>
  </si>
  <si>
    <t>• Verify Corrective Actions and Closure (moderator)</t>
  </si>
  <si>
    <t>Issues &amp; Concerns</t>
  </si>
  <si>
    <t>Size of Product Reviewed (pages, etc.)</t>
  </si>
  <si>
    <r>
      <t xml:space="preserve">Total Issues &amp; Concerns </t>
    </r>
    <r>
      <rPr>
        <b/>
        <u/>
        <sz val="11"/>
        <color theme="1"/>
        <rFont val="Calibri"/>
        <family val="2"/>
        <scheme val="minor"/>
      </rPr>
      <t>MINUS</t>
    </r>
    <r>
      <rPr>
        <b/>
        <sz val="11"/>
        <color theme="1"/>
        <rFont val="Calibri"/>
        <family val="2"/>
        <scheme val="minor"/>
      </rPr>
      <t xml:space="preserve"> Duplicates, Rejects, Withdrawns</t>
    </r>
  </si>
  <si>
    <t>By Severity:</t>
  </si>
  <si>
    <t>Total Identified Severities:</t>
  </si>
  <si>
    <t>Total Identified Issues &amp; Concerns:</t>
  </si>
  <si>
    <r>
      <t xml:space="preserve">• An error or concern which would cause a malfunction or prevents attainment of an expected or specified result. 
• Any error or concern which would in the future result in an approved change request or failure report
• All Major Issues &amp; Concerns </t>
    </r>
    <r>
      <rPr>
        <u/>
        <sz val="11"/>
        <color theme="1"/>
        <rFont val="Calibri"/>
        <family val="2"/>
        <scheme val="minor"/>
      </rPr>
      <t>must be addressed/fixed by the author</t>
    </r>
    <r>
      <rPr>
        <sz val="11"/>
        <color theme="1"/>
        <rFont val="Calibri"/>
        <family val="2"/>
        <scheme val="minor"/>
      </rPr>
      <t>.</t>
    </r>
  </si>
  <si>
    <t>• An issue or concern that either does not have concurrence of the inspectors or requires additional research.</t>
  </si>
  <si>
    <t>• A potential issue or concern that was identified during the individual examination, but later not accepted by the team or no fix was required.</t>
  </si>
  <si>
    <t>The author understands the issue or concern (and intent) as written and agrees to make the required changes.</t>
  </si>
  <si>
    <t>The author understands the issue or concern (and intent); however, changes are required to the description or the author only agrees to partial changes.  The circumstances should be described in the notes column.</t>
  </si>
  <si>
    <t>The issue or concern is a duplicate to other identified issues or concerns.  One of the issues or concerns must be dispositioned and the others can then be referenced back to that issue or concern using the unique ID (DON'T USE THE ROW NUMBER AS THE NUMBER CHANGES AS THE ROWS ARE SORTED). The issue or concern's Severity should also be changed to 'Removed'.</t>
  </si>
  <si>
    <t>The issue or concern causes an action item to an organization or product separate from the product being reviewed.  The Notes column should be used to identify who the action item is assigned to.</t>
  </si>
  <si>
    <t>The author or team disagrees with the identified issue or concern or there is no change required.  The issue or concern's Severity should also be changed to 'Removed'.</t>
  </si>
  <si>
    <t>The originator of the issue or concern (reviewer) requests the issue or concern to be withdrawn (removed from consideration). The issue or concern's Severity should also be changed to 'Removed'.</t>
  </si>
  <si>
    <t>Include types that may not fit within prescribed areas - please provide the name of the type</t>
  </si>
  <si>
    <t>(NOTE:  Product specific checklist types should be used - reference the gray TAB worksheets)</t>
  </si>
  <si>
    <t>Disposition Terms Definitions</t>
  </si>
  <si>
    <t>Review and update instructions and toolkit to make consistent with NPR7150.2A requirements and correct typos and ambiguities.</t>
  </si>
  <si>
    <r>
      <t xml:space="preserve">Identify on the TAB: Issues &amp; Concerns the </t>
    </r>
    <r>
      <rPr>
        <b/>
        <sz val="11"/>
        <color theme="1"/>
        <rFont val="Calibri"/>
        <family val="2"/>
        <scheme val="minor"/>
      </rPr>
      <t>date, time, and locations</t>
    </r>
    <r>
      <rPr>
        <sz val="11"/>
        <color theme="1"/>
        <rFont val="Calibri"/>
        <family val="2"/>
        <scheme val="minor"/>
      </rPr>
      <t xml:space="preserve"> for the following Peer Review activities:
- Overview meeting/presentation (if one is needed),
- Date Package Released (product &amp; toolkit to reviewers via email),
- Due Date/Time for Input of reviewer's initial issues &amp; concerns (via email (toolkit)),
- Peer Review Meeting.</t>
    </r>
  </si>
  <si>
    <t>Examine the checklists in the Peer Review Toolkit (gray TABs) and identify the appropriate product checklist for this peer review.  The other checklists may be deleted or hidden from the toolkit by right-clicking on the TAB and selecting Delete or Hide from the menu.  The Basic checklist is designed for general products that do not meet the specifics of the other checklists.</t>
  </si>
  <si>
    <t>Familiarize yourself with the peer review specific product checklist (gray TAB) and definitions (purple TAB).  Note that the checklist is a general listing of areas to consider for this type of product and that every checklist item may not apply.</t>
  </si>
  <si>
    <t xml:space="preserve">Determine if the product needs to be re-reviewed and record this decision as the Peer Review Results ('Passed', 'Re-review') at the top of the TAB:  Issues &amp; Concerns. Record the reviewers that Attended Peer Review Meeting (at the top) and record the total collective time spent in the Peer Review Meeting (on the bottom of the TAB).  If the reviewers have administrative redlines (hardcopy or electronic revisions), provide them to the author after the meeting is over.  </t>
  </si>
  <si>
    <t>http://sw-eng.larc.nasa.gov/process/docslistnew.cfm</t>
  </si>
  <si>
    <t>See the "Peer Review / Inspection Checklists" for different types of code at URL:</t>
  </si>
  <si>
    <r>
      <rPr>
        <b/>
        <sz val="11"/>
        <color theme="1"/>
        <rFont val="Calibri"/>
        <family val="2"/>
        <scheme val="minor"/>
      </rPr>
      <t>How:</t>
    </r>
    <r>
      <rPr>
        <sz val="11"/>
        <color theme="1"/>
        <rFont val="Calibri"/>
        <family val="2"/>
        <scheme val="minor"/>
      </rPr>
      <t xml:space="preserve">  A peer review is led by a moderator who is responsible for completing the instructions and performing related tasks.  The moderator should be someone other than the author of the product being examined. The worksheet TABs in this toolkit contain peer review Instructions, a worksheet for documenting the Issues and Concerns and tracking them to closure, Definitions,  a set of product specific checklists, and Lessons Learned.</t>
    </r>
  </si>
  <si>
    <r>
      <rPr>
        <b/>
        <sz val="11"/>
        <color theme="1"/>
        <rFont val="Calibri"/>
        <family val="2"/>
        <scheme val="minor"/>
      </rPr>
      <t>Lessons Learned</t>
    </r>
    <r>
      <rPr>
        <sz val="11"/>
        <color theme="1"/>
        <rFont val="Calibri"/>
        <family val="2"/>
        <scheme val="minor"/>
      </rPr>
      <t xml:space="preserve"> (light blude TAB): Identifies requested changes and improvements.</t>
    </r>
  </si>
  <si>
    <r>
      <rPr>
        <b/>
        <sz val="11"/>
        <color theme="1"/>
        <rFont val="Calibri"/>
        <family val="2"/>
        <scheme val="minor"/>
      </rPr>
      <t>Checklists</t>
    </r>
    <r>
      <rPr>
        <sz val="11"/>
        <color theme="1"/>
        <rFont val="Calibri"/>
        <family val="2"/>
        <scheme val="minor"/>
      </rPr>
      <t xml:space="preserve"> (Gray TABs): Provides product specific detailed checklists that are referenced by the reviewers during their examination of the product -- only 1 checklist is used for each product review.</t>
    </r>
  </si>
  <si>
    <r>
      <rPr>
        <b/>
        <sz val="11"/>
        <color theme="1"/>
        <rFont val="Calibri"/>
        <family val="2"/>
        <scheme val="minor"/>
      </rPr>
      <t>Issues &amp; Concerns</t>
    </r>
    <r>
      <rPr>
        <sz val="11"/>
        <color theme="1"/>
        <rFont val="Calibri"/>
        <family val="2"/>
        <scheme val="minor"/>
      </rPr>
      <t xml:space="preserve"> (Blue TAB): Provides area to document identified issues and concerns, assign action items and track issues to resolution, and document metrics. </t>
    </r>
  </si>
  <si>
    <r>
      <rPr>
        <b/>
        <sz val="11"/>
        <color theme="1"/>
        <rFont val="Calibri"/>
        <family val="2"/>
        <scheme val="minor"/>
      </rPr>
      <t>Instructions</t>
    </r>
    <r>
      <rPr>
        <sz val="11"/>
        <color theme="1"/>
        <rFont val="Calibri"/>
        <family val="2"/>
        <scheme val="minor"/>
      </rPr>
      <t xml:space="preserve"> (Green TAB): Provides the instructions for conducting a peer review </t>
    </r>
  </si>
  <si>
    <r>
      <rPr>
        <b/>
        <sz val="11"/>
        <color theme="1"/>
        <rFont val="Calibri"/>
        <family val="2"/>
        <scheme val="minor"/>
      </rPr>
      <t>Read Me</t>
    </r>
    <r>
      <rPr>
        <sz val="11"/>
        <color theme="1"/>
        <rFont val="Calibri"/>
        <family val="2"/>
        <scheme val="minor"/>
      </rPr>
      <t xml:space="preserve"> </t>
    </r>
    <r>
      <rPr>
        <b/>
        <sz val="11"/>
        <color theme="1"/>
        <rFont val="Calibri"/>
        <family val="2"/>
        <scheme val="minor"/>
      </rPr>
      <t>First</t>
    </r>
    <r>
      <rPr>
        <sz val="11"/>
        <color theme="1"/>
        <rFont val="Calibri"/>
        <family val="2"/>
        <scheme val="minor"/>
      </rPr>
      <t xml:space="preserve"> (Red TAB):  This worksheet that provides basic information, process chart, and functionality</t>
    </r>
  </si>
  <si>
    <t>V12 - modified toolkit based on received revisions</t>
  </si>
  <si>
    <t xml:space="preserve">   Severity</t>
  </si>
  <si>
    <t xml:space="preserve">   Status</t>
  </si>
  <si>
    <t>Identify reviewers (recommend 6 or less) that will be required to participate and document their names, initals, and areas of expertise at the top of the TAB:  Issues &amp; Concerns.  Reviewers are ideally peers of the author representing different functional areas or lifecyle phases that are affected by the material being reviewed, and therefore have a vested interest in the product. The moderator should be one of the reviewers.</t>
  </si>
  <si>
    <t>If required, conduct the overview meeting where the author describes the product and gives any needed background, context, or structural overview.  The reviewers should be free to ask any general questions, but be careful that the discussion doesn't become too detailed or technical.</t>
  </si>
  <si>
    <t>The author will use TAB: Issues &amp; Concerns, columns I &amp; J to document each initial Disposition (i.e., does the author understand and 'Accept' the issue &amp; concern, 'Reject' it, etc.) and any related Disposition Notes that are related to the disposition decisions.  Record the time spent doing Initial Dispositions at the bottom of the TAB.  (This step is not required for NPR7150.2A compliance.)</t>
  </si>
  <si>
    <t>Introduce everyone (to include roles - author, moderator, reviewers, reader, recorder).</t>
  </si>
  <si>
    <t>For each issue or concern under discussion, obtain concurrence from the peer review team concerning the item's meaning (description), Type, Severity ('Major', 'Minor', or 'Administrative'), and Disposition.  If the team doesn't accept the issue or concern, then the item's Severity is 'Removed' and the Disposition is 'Withdrawn' or 'Reject'.  If there are irresolvable differences about the item, then the item's Severity is 'Open Issue' and a 'Solution Meeting' or 'Action Item' must be identified as the Disposition for each 'Open Issue' and assigned to the appropriate persons using the Disposition Notes column.  If the issue or concern is a duplicate of another issue, the Disposition is 'Duplicate' and the Severity is 'Removed'.  All Major Issues must be addressed/fixed by the author.  Use the Notes column to record any change requests, problem reports, or waivers that are needed to resolve an action item.</t>
  </si>
  <si>
    <t>Fix/address all open issues, change the Status to 'Closed', 'No Action Required', or 'Deferred' and insert the Date Closed on the TAB:  Issues &amp; Concerns. Record the resolution or reason for deferral in the Disposition Notes column. Update the Severity and/or  Disposition columns as required based on the resolution.  Record the reviewers that Attended Solution Meetings (at the top of the TAB) and the total collective time spent in Solution Meetings (at the bottom of the TAB).</t>
  </si>
  <si>
    <t>Fix/address all Major issues, change the Status to 'Closed', 'No Action Required', or 'Deferred' and insert the Date Closed on the TAB:  Issues &amp; Concerns, columns K &amp; L.  In the Disposition Notes column, record the reason for deferral or the locations of the corrections if the corrections involve sections of the product different from the Page # and Para/Line identified for the Issue or Concern.</t>
  </si>
  <si>
    <t>Ensure the completion criteria for the peer review (as defined in step A.4) are satisfied. For each verified issue and concern, record the approver's initials in the Approved By column of the TAB:  Issues &amp; Concerns.  Record total time spent in verifying corrective actions and closure.</t>
  </si>
  <si>
    <t xml:space="preserve">Accurately records each issues/concerns found during peer review meeting.  For each issue or concern under discussion, obtain concurrence from the peer review team concerning the item's meaning (description), Type, Severity ('Major', 'Minor', or 'Administrative'), and Disposition.  If the team doesn't accept the issue or concern, then the item's Severity is 'Removed' and the Disposition is 'Withdrawn' or 'Reject'.  If there are irresolvable differences about the item, then the item's Severity is 'Open Issue' and a 'Solution Meeting' or 'Action Item' must be identified as the Disposition for each 'Open Issue' and assigned to the appropriate persons using the Disposition Notes column.  If the issue or concern is a duplicate of another issue, the Disposition is 'Duplicate' and the Severity is 'Removed'.  All Major Issues must be addressed/fixed by the author.  Use the Notes column to record any change requests, problem reports, or waivers that are needed to resolve an action item.  Performs duties of a reviewer in addition to recorder's role.  </t>
  </si>
  <si>
    <t>Determine if the size of the product is within the prescribed guidelines for the type of peer review (see the “Meeting Rate Guidelines” in the cell Comment) for the optimal number of pages or lines of code to review for each type of peer review. If the product exceeds the prescribed guidelines, break the product into parts and review each part separately. It is highly recommended that the peer review meeting not exceed 2 hours so the product should be broken down into parts that can be covered in that amount of time.  Enter the Size Of Product Reviewed (e.g., pages, non-comment lines of code) at the bottom of the TAB:  Issues &amp; Concerns.</t>
  </si>
  <si>
    <r>
      <rPr>
        <b/>
        <sz val="11"/>
        <color theme="1"/>
        <rFont val="Calibri"/>
        <family val="2"/>
        <scheme val="minor"/>
      </rPr>
      <t>Definitions</t>
    </r>
    <r>
      <rPr>
        <sz val="11"/>
        <color theme="1"/>
        <rFont val="Calibri"/>
        <family val="2"/>
        <scheme val="minor"/>
      </rPr>
      <t xml:space="preserve"> (Purple TAB): Defines the severity, types, disposition terms, and roles of participants.</t>
    </r>
  </si>
  <si>
    <r>
      <rPr>
        <b/>
        <sz val="11"/>
        <color theme="1"/>
        <rFont val="Calibri"/>
        <family val="2"/>
        <scheme val="minor"/>
      </rPr>
      <t>Why:</t>
    </r>
    <r>
      <rPr>
        <sz val="11"/>
        <color theme="1"/>
        <rFont val="Calibri"/>
        <family val="2"/>
        <scheme val="minor"/>
      </rPr>
      <t xml:space="preserve">  Improve quality of work products, reduce costs, and improve team efficiency and knowledge.
Required by NPR 7123.1A, LPR 7120.6, and NPR7150.2A for software classes A, B, &amp; C.</t>
    </r>
  </si>
  <si>
    <r>
      <t>Determine the completion criteria for the peer review:
The following are the minimum completion criteria that must be verified to complete the peer review:
- All open issues/action items have been resolved (including change requests, problem reports, and waivers),
- All major issues and concerns have been corrected and no new defects have been inserted by any changes,
- Appropriate entrance criteria have been met for the updated product,
- Product-specific completion criteria for the peer review/inspection are met.
    Please describe criteria to be used.  For example:
         - each requirement has been assigned a priority,
         - each requirement has a rationale,
         - all design off-page connectors connect to the appropriate design element 
           (e.g., there are no widow or orphan off-page connectors),
         - the code has been successfully compiled without errors.</t>
    </r>
    <r>
      <rPr>
        <sz val="11"/>
        <color rgb="FF00B050"/>
        <rFont val="Calibri"/>
        <family val="2"/>
        <scheme val="minor"/>
      </rPr>
      <t/>
    </r>
  </si>
  <si>
    <r>
      <t>During this meeting, the moderator may describe the peer review process to ensure that all participants are familiar with the process and understand their responsibilities.  Some example slides are under "Sample Peer Review Overview Meeting Slides" at URL:</t>
    </r>
    <r>
      <rPr>
        <sz val="11"/>
        <color rgb="FFFF0000"/>
        <rFont val="Calibri"/>
        <family val="2"/>
        <scheme val="minor"/>
      </rPr>
      <t xml:space="preserve"> </t>
    </r>
    <r>
      <rPr>
        <sz val="11"/>
        <rFont val="Calibri"/>
        <family val="2"/>
        <scheme val="minor"/>
      </rPr>
      <t xml:space="preserve">http://sw-eng.larc.nasa.gov/process/docslistnew.cfm  </t>
    </r>
  </si>
</sst>
</file>

<file path=xl/styles.xml><?xml version="1.0" encoding="utf-8"?>
<styleSheet xmlns="http://schemas.openxmlformats.org/spreadsheetml/2006/main">
  <numFmts count="1">
    <numFmt numFmtId="164" formatCode="mmm\ d\,\ yyyy"/>
  </numFmts>
  <fonts count="36">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10"/>
      <name val="Arial"/>
      <family val="2"/>
    </font>
    <font>
      <sz val="8"/>
      <color indexed="81"/>
      <name val="Tahoma"/>
      <family val="2"/>
    </font>
    <font>
      <b/>
      <sz val="8"/>
      <color indexed="81"/>
      <name val="Tahoma"/>
      <family val="2"/>
    </font>
    <font>
      <b/>
      <sz val="12"/>
      <color theme="1"/>
      <name val="Calibri"/>
      <family val="2"/>
      <scheme val="minor"/>
    </font>
    <font>
      <b/>
      <u/>
      <sz val="14"/>
      <color theme="1"/>
      <name val="Calibri"/>
      <family val="2"/>
      <scheme val="minor"/>
    </font>
    <font>
      <b/>
      <sz val="11"/>
      <name val="Calibri"/>
      <family val="2"/>
      <scheme val="minor"/>
    </font>
    <font>
      <b/>
      <u/>
      <sz val="11"/>
      <color theme="1"/>
      <name val="Calibri"/>
      <family val="2"/>
      <scheme val="minor"/>
    </font>
    <font>
      <sz val="10"/>
      <color theme="1"/>
      <name val="Arial"/>
      <family val="2"/>
    </font>
    <font>
      <b/>
      <u/>
      <sz val="10"/>
      <color theme="1"/>
      <name val="Arial"/>
      <family val="2"/>
    </font>
    <font>
      <b/>
      <sz val="10"/>
      <color theme="1"/>
      <name val="Arial"/>
      <family val="2"/>
    </font>
    <font>
      <b/>
      <u/>
      <sz val="12"/>
      <color theme="1"/>
      <name val="Calibri"/>
      <family val="2"/>
      <scheme val="minor"/>
    </font>
    <font>
      <b/>
      <sz val="20"/>
      <color rgb="FFFF0000"/>
      <name val="Calibri"/>
      <family val="2"/>
      <scheme val="minor"/>
    </font>
    <font>
      <b/>
      <sz val="10"/>
      <color theme="1"/>
      <name val="Calibri"/>
      <family val="2"/>
      <scheme val="minor"/>
    </font>
    <font>
      <sz val="12"/>
      <color theme="1"/>
      <name val="Calibri"/>
      <family val="2"/>
      <scheme val="minor"/>
    </font>
    <font>
      <b/>
      <sz val="10"/>
      <name val="Arial"/>
      <family val="2"/>
    </font>
    <font>
      <b/>
      <sz val="8"/>
      <color indexed="81"/>
      <name val="Tahoma"/>
      <charset val="1"/>
    </font>
    <font>
      <b/>
      <sz val="14"/>
      <name val="Arial"/>
      <family val="2"/>
    </font>
    <font>
      <sz val="11"/>
      <color rgb="FFFF0000"/>
      <name val="Calibri"/>
      <family val="2"/>
      <scheme val="minor"/>
    </font>
    <font>
      <sz val="11"/>
      <color rgb="FF00B050"/>
      <name val="Calibri"/>
      <family val="2"/>
      <scheme val="minor"/>
    </font>
    <font>
      <sz val="10.5"/>
      <color theme="1"/>
      <name val="Calibri"/>
      <family val="2"/>
      <scheme val="minor"/>
    </font>
    <font>
      <u/>
      <sz val="11"/>
      <color theme="1"/>
      <name val="Calibri"/>
      <family val="2"/>
      <scheme val="minor"/>
    </font>
    <font>
      <sz val="7"/>
      <color theme="1"/>
      <name val="Arial Narrow"/>
      <family val="2"/>
    </font>
    <font>
      <b/>
      <sz val="11"/>
      <color rgb="FF000000"/>
      <name val="Calibri"/>
      <family val="2"/>
      <scheme val="minor"/>
    </font>
    <font>
      <sz val="11"/>
      <color rgb="FF000000"/>
      <name val="Calibri"/>
      <family val="2"/>
      <scheme val="minor"/>
    </font>
    <font>
      <u/>
      <sz val="16.5"/>
      <color theme="10"/>
      <name val="Calibri"/>
      <family val="2"/>
    </font>
    <font>
      <b/>
      <sz val="20"/>
      <color theme="1"/>
      <name val="Calibri"/>
      <family val="2"/>
      <scheme val="minor"/>
    </font>
    <font>
      <sz val="11"/>
      <name val="Calibri"/>
      <family val="2"/>
      <scheme val="minor"/>
    </font>
    <font>
      <sz val="8"/>
      <color indexed="81"/>
      <name val="Arial monospaced for SAP"/>
      <family val="3"/>
    </font>
    <font>
      <u/>
      <sz val="8"/>
      <color indexed="81"/>
      <name val="Arial monospaced for SAP"/>
      <family val="3"/>
    </font>
    <font>
      <b/>
      <sz val="8"/>
      <color indexed="81"/>
      <name val="Arial monospaced for SAP"/>
      <family val="3"/>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lightUp">
        <bgColor theme="0" tint="-0.14996795556505021"/>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medium">
        <color indexed="64"/>
      </left>
      <right/>
      <top/>
      <bottom/>
      <diagonal/>
    </border>
  </borders>
  <cellStyleXfs count="3">
    <xf numFmtId="0" fontId="0" fillId="0" borderId="0"/>
    <xf numFmtId="0" fontId="6" fillId="0" borderId="0"/>
    <xf numFmtId="0" fontId="30" fillId="0" borderId="0" applyNumberFormat="0" applyFill="0" applyBorder="0" applyAlignment="0" applyProtection="0">
      <alignment vertical="top"/>
      <protection locked="0"/>
    </xf>
  </cellStyleXfs>
  <cellXfs count="228">
    <xf numFmtId="0" fontId="0" fillId="0" borderId="0" xfId="0"/>
    <xf numFmtId="0" fontId="0" fillId="0" borderId="1" xfId="0" applyBorder="1"/>
    <xf numFmtId="0" fontId="0" fillId="0" borderId="0" xfId="0" applyBorder="1"/>
    <xf numFmtId="0" fontId="1" fillId="0" borderId="0" xfId="0" applyFont="1" applyAlignment="1">
      <alignment horizontal="right"/>
    </xf>
    <xf numFmtId="0" fontId="0" fillId="0" borderId="0" xfId="0" applyAlignment="1">
      <alignment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Fill="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0" fillId="0" borderId="0" xfId="0" applyAlignment="1">
      <alignment wrapText="1"/>
    </xf>
    <xf numFmtId="0" fontId="1" fillId="0" borderId="0" xfId="0" applyFont="1" applyBorder="1" applyAlignment="1">
      <alignment horizontal="right"/>
    </xf>
    <xf numFmtId="0" fontId="0" fillId="0" borderId="0" xfId="0" applyBorder="1" applyAlignment="1">
      <alignment horizontal="center"/>
    </xf>
    <xf numFmtId="0" fontId="2" fillId="0" borderId="0" xfId="0" applyFont="1" applyAlignment="1">
      <alignment horizontal="center" wrapText="1"/>
    </xf>
    <xf numFmtId="0" fontId="0" fillId="0" borderId="3" xfId="0" applyBorder="1" applyAlignment="1">
      <alignment wrapText="1"/>
    </xf>
    <xf numFmtId="0" fontId="1" fillId="2" borderId="3" xfId="0" applyFont="1" applyFill="1" applyBorder="1" applyAlignment="1">
      <alignment wrapText="1"/>
    </xf>
    <xf numFmtId="0" fontId="0" fillId="2" borderId="3" xfId="0" applyFill="1" applyBorder="1" applyAlignment="1">
      <alignment wrapText="1"/>
    </xf>
    <xf numFmtId="0" fontId="0" fillId="0" borderId="0" xfId="0"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vertical="center"/>
    </xf>
    <xf numFmtId="0" fontId="0" fillId="2" borderId="3" xfId="0" applyFill="1" applyBorder="1" applyAlignment="1">
      <alignment vertical="center"/>
    </xf>
    <xf numFmtId="0" fontId="4" fillId="0" borderId="0" xfId="0" applyFont="1" applyAlignment="1">
      <alignment horizontal="center" vertical="top"/>
    </xf>
    <xf numFmtId="0" fontId="10" fillId="0" borderId="0" xfId="0" applyFont="1"/>
    <xf numFmtId="0" fontId="1" fillId="0" borderId="0" xfId="0" applyFont="1" applyAlignment="1">
      <alignment horizontal="center" vertical="center"/>
    </xf>
    <xf numFmtId="0" fontId="1" fillId="0" borderId="3" xfId="0" applyFont="1" applyBorder="1" applyAlignment="1">
      <alignment horizontal="center" vertical="center"/>
    </xf>
    <xf numFmtId="0" fontId="11" fillId="2" borderId="3" xfId="1" applyFont="1" applyFill="1" applyBorder="1" applyAlignment="1">
      <alignment horizontal="center" vertical="center"/>
    </xf>
    <xf numFmtId="0" fontId="11" fillId="0" borderId="3" xfId="1" applyFont="1"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left" wrapText="1" indent="4"/>
    </xf>
    <xf numFmtId="0" fontId="13" fillId="0" borderId="3" xfId="0" applyFont="1" applyBorder="1" applyAlignment="1">
      <alignment horizontal="left" wrapText="1"/>
    </xf>
    <xf numFmtId="0" fontId="13" fillId="0" borderId="3" xfId="0" applyFont="1" applyBorder="1" applyAlignment="1">
      <alignment wrapText="1"/>
    </xf>
    <xf numFmtId="0" fontId="1" fillId="2" borderId="8" xfId="0" applyFont="1" applyFill="1" applyBorder="1" applyAlignment="1">
      <alignment horizontal="center" vertical="center"/>
    </xf>
    <xf numFmtId="0" fontId="1" fillId="2" borderId="9" xfId="0" applyFont="1" applyFill="1" applyBorder="1" applyAlignment="1">
      <alignment vertical="center" wrapText="1"/>
    </xf>
    <xf numFmtId="0" fontId="11" fillId="2" borderId="10" xfId="1" applyFont="1" applyFill="1" applyBorder="1" applyAlignment="1">
      <alignment horizontal="center" vertical="center"/>
    </xf>
    <xf numFmtId="0" fontId="1" fillId="0" borderId="3" xfId="0" applyFont="1" applyBorder="1" applyAlignment="1">
      <alignment horizontal="center" vertical="center" wrapText="1"/>
    </xf>
    <xf numFmtId="0" fontId="13" fillId="0" borderId="0" xfId="0" applyFont="1" applyAlignment="1">
      <alignment wrapText="1"/>
    </xf>
    <xf numFmtId="0" fontId="4" fillId="0" borderId="0" xfId="0" applyFont="1" applyAlignment="1">
      <alignment horizont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wrapText="1"/>
    </xf>
    <xf numFmtId="0" fontId="1" fillId="0" borderId="0" xfId="0" applyFont="1" applyBorder="1" applyAlignment="1">
      <alignment horizontal="center" vertical="center"/>
    </xf>
    <xf numFmtId="0" fontId="14" fillId="0" borderId="0" xfId="0" applyFont="1" applyBorder="1" applyAlignment="1">
      <alignment horizontal="center" wrapText="1"/>
    </xf>
    <xf numFmtId="0" fontId="15"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5" xfId="0" applyFont="1" applyBorder="1" applyAlignment="1">
      <alignment horizontal="left" wrapText="1"/>
    </xf>
    <xf numFmtId="0" fontId="15" fillId="0" borderId="0" xfId="0" applyFont="1" applyBorder="1" applyAlignment="1">
      <alignment horizontal="center" vertical="center" wrapText="1"/>
    </xf>
    <xf numFmtId="0" fontId="12" fillId="0" borderId="0" xfId="0" applyFont="1" applyBorder="1" applyAlignment="1">
      <alignment horizontal="center" wrapText="1"/>
    </xf>
    <xf numFmtId="0" fontId="15"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13" fillId="0" borderId="3" xfId="0" applyFont="1" applyBorder="1" applyAlignment="1">
      <alignment horizontal="left" wrapText="1" indent="2"/>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3" fillId="0" borderId="3" xfId="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 xfId="0" applyFont="1" applyBorder="1" applyAlignment="1">
      <alignment horizontal="left" vertical="center" wrapText="1" indent="3"/>
    </xf>
    <xf numFmtId="0" fontId="15" fillId="0" borderId="16"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2" borderId="8" xfId="0"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3" fillId="0" borderId="3" xfId="0" applyFont="1" applyBorder="1" applyAlignment="1">
      <alignment horizontal="center" vertical="center"/>
    </xf>
    <xf numFmtId="0" fontId="14" fillId="0" borderId="0" xfId="0" applyFont="1" applyAlignment="1">
      <alignment horizontal="center" vertical="center" wrapText="1"/>
    </xf>
    <xf numFmtId="0" fontId="13" fillId="0" borderId="15" xfId="0" applyFont="1" applyBorder="1" applyAlignment="1">
      <alignment wrapText="1"/>
    </xf>
    <xf numFmtId="0" fontId="13" fillId="0" borderId="4" xfId="0" applyFont="1" applyBorder="1" applyAlignment="1">
      <alignment wrapText="1"/>
    </xf>
    <xf numFmtId="0" fontId="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wrapText="1"/>
    </xf>
    <xf numFmtId="0" fontId="1" fillId="0" borderId="3" xfId="0" applyFont="1" applyBorder="1" applyAlignment="1">
      <alignment horizontal="center" wrapText="1"/>
    </xf>
    <xf numFmtId="0" fontId="0" fillId="0" borderId="15" xfId="0" applyBorder="1" applyAlignment="1">
      <alignment wrapText="1"/>
    </xf>
    <xf numFmtId="0" fontId="0" fillId="0" borderId="4" xfId="0" applyBorder="1" applyAlignment="1">
      <alignment wrapText="1"/>
    </xf>
    <xf numFmtId="0" fontId="14" fillId="0" borderId="2"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vertical="center" wrapText="1"/>
    </xf>
    <xf numFmtId="0" fontId="0" fillId="0" borderId="2" xfId="0" applyBorder="1" applyAlignment="1">
      <alignment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alignment horizontal="left" wrapText="1"/>
    </xf>
    <xf numFmtId="0" fontId="16" fillId="0" borderId="0" xfId="0" applyFont="1" applyFill="1" applyBorder="1" applyAlignment="1">
      <alignment wrapText="1"/>
    </xf>
    <xf numFmtId="0" fontId="17" fillId="0" borderId="0" xfId="0" applyFont="1"/>
    <xf numFmtId="0" fontId="16" fillId="0" borderId="0" xfId="0" applyFont="1"/>
    <xf numFmtId="0" fontId="1" fillId="0" borderId="3" xfId="0" applyFont="1" applyFill="1" applyBorder="1" applyAlignment="1">
      <alignment horizontal="center" vertical="center"/>
    </xf>
    <xf numFmtId="0" fontId="0" fillId="0" borderId="3" xfId="0" applyBorder="1" applyAlignment="1">
      <alignment wrapText="1"/>
    </xf>
    <xf numFmtId="0" fontId="0" fillId="0" borderId="2" xfId="0" applyBorder="1" applyAlignment="1">
      <alignment horizontal="center"/>
    </xf>
    <xf numFmtId="0" fontId="1" fillId="0" borderId="0" xfId="0" applyFont="1"/>
    <xf numFmtId="0" fontId="9" fillId="0" borderId="0" xfId="0" applyFont="1"/>
    <xf numFmtId="0" fontId="2" fillId="0" borderId="0" xfId="0" applyFont="1"/>
    <xf numFmtId="0" fontId="9" fillId="0" borderId="0" xfId="0" applyFont="1" applyAlignment="1">
      <alignment horizontal="left"/>
    </xf>
    <xf numFmtId="0" fontId="0" fillId="0" borderId="0" xfId="0" applyAlignment="1">
      <alignment horizontal="center"/>
    </xf>
    <xf numFmtId="0" fontId="0" fillId="0" borderId="3" xfId="0" applyBorder="1" applyAlignment="1">
      <alignment horizontal="center"/>
    </xf>
    <xf numFmtId="0" fontId="0" fillId="0" borderId="15" xfId="0" applyBorder="1" applyAlignment="1">
      <alignment horizontal="center"/>
    </xf>
    <xf numFmtId="49" fontId="3" fillId="0" borderId="4"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0" fillId="0" borderId="0" xfId="0" applyAlignment="1">
      <alignment horizontal="left" wrapText="1"/>
    </xf>
    <xf numFmtId="0" fontId="0" fillId="0" borderId="0" xfId="0"/>
    <xf numFmtId="0" fontId="1" fillId="0" borderId="0" xfId="0" applyFont="1" applyAlignment="1">
      <alignment horizontal="right"/>
    </xf>
    <xf numFmtId="0" fontId="4" fillId="0" borderId="0" xfId="0" applyFont="1"/>
    <xf numFmtId="0" fontId="5" fillId="0" borderId="0" xfId="0" applyFont="1" applyAlignment="1">
      <alignment horizontal="center"/>
    </xf>
    <xf numFmtId="0" fontId="4" fillId="0" borderId="0" xfId="0" applyFont="1" applyAlignment="1">
      <alignment horizontal="center"/>
    </xf>
    <xf numFmtId="14" fontId="4" fillId="0" borderId="0" xfId="0" applyNumberFormat="1" applyFont="1"/>
    <xf numFmtId="0" fontId="5" fillId="0" borderId="0" xfId="0" applyFont="1"/>
    <xf numFmtId="0" fontId="4" fillId="0" borderId="0" xfId="0" applyFont="1" applyAlignment="1">
      <alignment horizontal="center" vertical="top"/>
    </xf>
    <xf numFmtId="0" fontId="3" fillId="0" borderId="0" xfId="0" applyFont="1" applyBorder="1" applyAlignment="1">
      <alignment horizontal="center"/>
    </xf>
    <xf numFmtId="0" fontId="3" fillId="0" borderId="13" xfId="0" applyFont="1" applyBorder="1" applyAlignment="1">
      <alignment horizontal="left" vertical="center" wrapText="1"/>
    </xf>
    <xf numFmtId="0" fontId="3" fillId="0" borderId="11"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Fill="1" applyBorder="1" applyAlignment="1">
      <alignment horizontal="right"/>
    </xf>
    <xf numFmtId="0" fontId="0" fillId="0" borderId="0" xfId="0"/>
    <xf numFmtId="0" fontId="0" fillId="0" borderId="3" xfId="0" applyBorder="1" applyAlignment="1">
      <alignment horizontal="center" vertical="center"/>
    </xf>
    <xf numFmtId="0" fontId="0" fillId="0" borderId="1" xfId="0" applyBorder="1" applyAlignment="1">
      <alignment horizontal="center" vertical="center"/>
    </xf>
    <xf numFmtId="0" fontId="12" fillId="0" borderId="0" xfId="0" applyFont="1"/>
    <xf numFmtId="0" fontId="0" fillId="0" borderId="14" xfId="0" applyBorder="1" applyAlignment="1">
      <alignment horizontal="center"/>
    </xf>
    <xf numFmtId="0" fontId="18" fillId="0" borderId="9" xfId="0" applyFont="1" applyBorder="1" applyAlignment="1">
      <alignment horizontal="center" vertical="center"/>
    </xf>
    <xf numFmtId="0" fontId="0" fillId="0" borderId="16" xfId="0" applyBorder="1" applyAlignment="1">
      <alignment horizontal="center"/>
    </xf>
    <xf numFmtId="0" fontId="0" fillId="0" borderId="21" xfId="0" applyBorder="1" applyAlignment="1">
      <alignment horizontal="center"/>
    </xf>
    <xf numFmtId="0" fontId="3" fillId="0" borderId="0" xfId="0" applyFont="1" applyAlignment="1">
      <alignment vertical="center"/>
    </xf>
    <xf numFmtId="0" fontId="0" fillId="0" borderId="2" xfId="0" applyBorder="1" applyAlignment="1">
      <alignment horizontal="center" vertical="center"/>
    </xf>
    <xf numFmtId="0" fontId="0" fillId="0" borderId="0" xfId="0" applyAlignment="1">
      <alignment horizontal="right"/>
    </xf>
    <xf numFmtId="0" fontId="19" fillId="0" borderId="0" xfId="0" applyFont="1"/>
    <xf numFmtId="14" fontId="0" fillId="0" borderId="2" xfId="0" applyNumberFormat="1" applyBorder="1" applyAlignment="1">
      <alignment horizontal="center"/>
    </xf>
    <xf numFmtId="0" fontId="20" fillId="0" borderId="4" xfId="0" applyFont="1" applyFill="1" applyBorder="1" applyAlignment="1">
      <alignment horizontal="center" vertical="top"/>
    </xf>
    <xf numFmtId="0" fontId="20" fillId="0" borderId="4" xfId="0" applyFont="1" applyBorder="1" applyAlignment="1">
      <alignment horizontal="center" vertical="top"/>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0" xfId="0"/>
    <xf numFmtId="0" fontId="1" fillId="0" borderId="0" xfId="0" applyFont="1" applyAlignment="1">
      <alignment horizontal="right"/>
    </xf>
    <xf numFmtId="0" fontId="4" fillId="0" borderId="0" xfId="0" applyFont="1"/>
    <xf numFmtId="0" fontId="0" fillId="0" borderId="0" xfId="0" applyAlignment="1">
      <alignment wrapText="1"/>
    </xf>
    <xf numFmtId="0" fontId="0" fillId="0" borderId="0" xfId="0" applyBorder="1" applyAlignment="1">
      <alignment horizontal="center"/>
    </xf>
    <xf numFmtId="0" fontId="0" fillId="0" borderId="3" xfId="0" applyBorder="1" applyAlignment="1">
      <alignment vertical="center"/>
    </xf>
    <xf numFmtId="0" fontId="0" fillId="0" borderId="0" xfId="0" applyAlignment="1">
      <alignment horizontal="center"/>
    </xf>
    <xf numFmtId="14" fontId="0" fillId="0" borderId="2" xfId="0" applyNumberFormat="1" applyBorder="1" applyAlignment="1">
      <alignment horizontal="center"/>
    </xf>
    <xf numFmtId="0" fontId="0" fillId="0" borderId="0" xfId="0" applyAlignment="1">
      <alignment horizontal="left" wrapText="1"/>
    </xf>
    <xf numFmtId="0" fontId="0" fillId="0" borderId="16" xfId="0" applyBorder="1" applyAlignment="1">
      <alignment horizontal="center"/>
    </xf>
    <xf numFmtId="0" fontId="0" fillId="0" borderId="0" xfId="0" applyAlignment="1">
      <alignment horizontal="center" wrapText="1"/>
    </xf>
    <xf numFmtId="0" fontId="0" fillId="0" borderId="3" xfId="0" applyBorder="1" applyAlignment="1">
      <alignment horizontal="left" vertical="center" wrapText="1"/>
    </xf>
    <xf numFmtId="14" fontId="0" fillId="0" borderId="3" xfId="0" applyNumberForma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0" xfId="0" applyAlignment="1">
      <alignment vertical="center" wrapText="1"/>
    </xf>
    <xf numFmtId="14" fontId="0" fillId="0" borderId="3" xfId="0" applyNumberForma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wrapText="1"/>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5" fillId="0" borderId="24" xfId="0" applyFont="1" applyBorder="1" applyAlignment="1">
      <alignment horizontal="center" wrapText="1"/>
    </xf>
    <xf numFmtId="0" fontId="5" fillId="0" borderId="4"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0" fillId="0" borderId="21" xfId="0" applyBorder="1" applyAlignment="1">
      <alignment horizontal="right"/>
    </xf>
    <xf numFmtId="0" fontId="0" fillId="0" borderId="23" xfId="0" applyBorder="1" applyAlignment="1">
      <alignment horizontal="right"/>
    </xf>
    <xf numFmtId="0" fontId="1" fillId="0" borderId="1" xfId="0" applyFont="1" applyBorder="1" applyAlignment="1">
      <alignment horizontal="right"/>
    </xf>
    <xf numFmtId="0" fontId="0" fillId="0" borderId="17" xfId="0" applyBorder="1"/>
    <xf numFmtId="0" fontId="0" fillId="0" borderId="18" xfId="0" applyBorder="1"/>
    <xf numFmtId="0" fontId="0" fillId="0" borderId="19" xfId="0" applyBorder="1"/>
    <xf numFmtId="0" fontId="0" fillId="0" borderId="20" xfId="0" applyBorder="1"/>
    <xf numFmtId="0" fontId="13" fillId="0" borderId="3" xfId="0" applyFont="1" applyFill="1" applyBorder="1" applyAlignment="1">
      <alignment horizontal="center" vertical="center"/>
    </xf>
    <xf numFmtId="0" fontId="0" fillId="0" borderId="3" xfId="0" applyBorder="1"/>
    <xf numFmtId="0" fontId="0" fillId="0" borderId="3" xfId="0" quotePrefix="1" applyBorder="1" applyAlignment="1">
      <alignment horizontal="center" vertical="center"/>
    </xf>
    <xf numFmtId="0" fontId="0" fillId="0" borderId="15" xfId="0" applyBorder="1"/>
    <xf numFmtId="0" fontId="0" fillId="0" borderId="20" xfId="0" applyBorder="1" applyAlignment="1">
      <alignment horizontal="right"/>
    </xf>
    <xf numFmtId="0" fontId="0" fillId="0" borderId="14" xfId="0" applyBorder="1" applyAlignment="1">
      <alignment horizontal="center"/>
    </xf>
    <xf numFmtId="164" fontId="0" fillId="0" borderId="2" xfId="0" applyNumberFormat="1" applyBorder="1" applyAlignment="1">
      <alignment horizontal="center"/>
    </xf>
    <xf numFmtId="0" fontId="1" fillId="3" borderId="15" xfId="0" applyFont="1" applyFill="1" applyBorder="1" applyAlignment="1">
      <alignment horizontal="center" vertical="center"/>
    </xf>
    <xf numFmtId="0" fontId="9" fillId="3" borderId="15" xfId="0" applyFont="1" applyFill="1" applyBorder="1" applyAlignment="1">
      <alignment horizontal="center" vertical="center" wrapText="1"/>
    </xf>
    <xf numFmtId="0" fontId="11" fillId="3" borderId="15" xfId="1"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4" xfId="0" applyFont="1" applyFill="1" applyBorder="1" applyAlignment="1">
      <alignment horizontal="center" vertical="center"/>
    </xf>
    <xf numFmtId="0" fontId="18" fillId="3" borderId="4" xfId="0" applyFont="1" applyFill="1" applyBorder="1" applyAlignment="1">
      <alignment horizontal="center" vertical="center" wrapText="1"/>
    </xf>
    <xf numFmtId="0" fontId="11" fillId="3" borderId="4" xfId="1" applyFont="1" applyFill="1" applyBorder="1" applyAlignment="1">
      <alignment horizontal="center" vertical="center"/>
    </xf>
    <xf numFmtId="0" fontId="1" fillId="3" borderId="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wrapText="1"/>
    </xf>
    <xf numFmtId="0" fontId="0" fillId="0" borderId="3" xfId="0" applyFill="1" applyBorder="1" applyAlignment="1">
      <alignment vertical="center"/>
    </xf>
    <xf numFmtId="0" fontId="9" fillId="2" borderId="3" xfId="0" applyFont="1" applyFill="1" applyBorder="1" applyAlignment="1">
      <alignment wrapText="1"/>
    </xf>
    <xf numFmtId="0" fontId="27" fillId="0" borderId="0" xfId="0" applyFont="1"/>
    <xf numFmtId="0" fontId="0" fillId="0" borderId="0" xfId="0" applyBorder="1" applyAlignment="1">
      <alignment horizontal="center"/>
    </xf>
    <xf numFmtId="0" fontId="4" fillId="0" borderId="0" xfId="0" applyFont="1" applyAlignment="1">
      <alignment horizontal="left" vertical="center"/>
    </xf>
    <xf numFmtId="0" fontId="0" fillId="0" borderId="23" xfId="0" applyBorder="1" applyAlignment="1">
      <alignment horizontal="center"/>
    </xf>
    <xf numFmtId="0" fontId="0" fillId="0" borderId="27" xfId="0" applyBorder="1" applyAlignment="1">
      <alignment horizontal="center"/>
    </xf>
    <xf numFmtId="0" fontId="0" fillId="0" borderId="23" xfId="0" applyBorder="1"/>
    <xf numFmtId="0" fontId="0" fillId="0" borderId="27" xfId="0" applyBorder="1"/>
    <xf numFmtId="0" fontId="0" fillId="0" borderId="28" xfId="0" applyBorder="1"/>
    <xf numFmtId="0" fontId="0" fillId="0" borderId="0" xfId="0" applyFont="1" applyAlignment="1">
      <alignment horizontal="center"/>
    </xf>
    <xf numFmtId="0" fontId="0" fillId="0" borderId="1" xfId="0" applyFont="1" applyBorder="1" applyAlignment="1">
      <alignment horizontal="center"/>
    </xf>
    <xf numFmtId="0" fontId="0" fillId="4" borderId="23" xfId="0" applyFill="1" applyBorder="1"/>
    <xf numFmtId="0" fontId="0" fillId="4" borderId="27" xfId="0" applyFill="1" applyBorder="1"/>
    <xf numFmtId="0" fontId="0" fillId="4" borderId="27" xfId="0" applyFill="1" applyBorder="1" applyAlignment="1">
      <alignment horizontal="center"/>
    </xf>
    <xf numFmtId="0" fontId="0" fillId="4" borderId="23" xfId="0" applyFill="1" applyBorder="1" applyAlignment="1"/>
    <xf numFmtId="0" fontId="0" fillId="4" borderId="27" xfId="0" applyFill="1" applyBorder="1" applyAlignment="1"/>
    <xf numFmtId="0" fontId="1" fillId="0" borderId="0" xfId="0" applyFont="1" applyAlignment="1">
      <alignment horizontal="center"/>
    </xf>
    <xf numFmtId="0" fontId="0" fillId="5" borderId="14" xfId="0" applyFill="1" applyBorder="1" applyAlignment="1">
      <alignment horizontal="center"/>
    </xf>
    <xf numFmtId="0" fontId="1" fillId="0" borderId="19" xfId="0" applyFont="1" applyBorder="1" applyAlignment="1">
      <alignment horizontal="right"/>
    </xf>
    <xf numFmtId="0" fontId="30" fillId="0" borderId="3" xfId="2" applyBorder="1" applyAlignment="1" applyProtection="1">
      <alignment vertical="center"/>
    </xf>
    <xf numFmtId="0" fontId="31" fillId="0" borderId="0" xfId="0" applyFont="1" applyAlignment="1">
      <alignment wrapText="1"/>
    </xf>
    <xf numFmtId="0" fontId="30" fillId="0" borderId="0" xfId="2" applyAlignment="1" applyProtection="1"/>
    <xf numFmtId="0" fontId="0" fillId="0" borderId="0" xfId="0" applyNumberFormat="1" applyAlignment="1">
      <alignment wrapText="1"/>
    </xf>
    <xf numFmtId="0" fontId="0" fillId="0" borderId="0" xfId="0"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horizontal="left" wrapText="1"/>
    </xf>
    <xf numFmtId="0" fontId="2" fillId="0" borderId="0" xfId="0" applyFont="1" applyAlignment="1">
      <alignment horizontal="center"/>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4" fillId="0" borderId="2" xfId="0" applyFont="1" applyBorder="1" applyAlignment="1">
      <alignment horizontal="center"/>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9" fillId="0" borderId="25" xfId="0" applyFont="1" applyBorder="1" applyAlignment="1">
      <alignment vertical="top" wrapText="1"/>
    </xf>
    <xf numFmtId="0" fontId="29" fillId="0" borderId="26" xfId="0" applyFont="1" applyBorder="1" applyAlignment="1">
      <alignment vertical="top" wrapText="1"/>
    </xf>
    <xf numFmtId="0" fontId="22" fillId="0" borderId="5" xfId="0" applyFont="1" applyFill="1" applyBorder="1" applyAlignment="1">
      <alignment horizontal="center" vertical="top"/>
    </xf>
    <xf numFmtId="0" fontId="22" fillId="0" borderId="6" xfId="0" applyFont="1" applyFill="1" applyBorder="1" applyAlignment="1">
      <alignment horizontal="center" vertical="top"/>
    </xf>
    <xf numFmtId="0" fontId="22" fillId="0" borderId="7" xfId="0" applyFont="1" applyFill="1" applyBorder="1" applyAlignment="1">
      <alignment horizontal="center" vertical="top"/>
    </xf>
  </cellXfs>
  <cellStyles count="3">
    <cellStyle name="Hyperlink" xfId="2" builtinId="8"/>
    <cellStyle name="Normal" xfId="0" builtinId="0"/>
    <cellStyle name="Normal 2" xfId="1"/>
  </cellStyles>
  <dxfs count="1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79998168889431442"/>
        </patternFill>
      </fill>
    </dxf>
    <dxf>
      <font>
        <condense val="0"/>
        <extend val="0"/>
        <color rgb="FF9C6500"/>
      </font>
      <fill>
        <patternFill>
          <bgColor rgb="FFFFEB9C"/>
        </patternFill>
      </fill>
    </dxf>
    <dxf>
      <fill>
        <patternFill>
          <bgColor theme="3" tint="0.79998168889431442"/>
        </patternFill>
      </fill>
    </dxf>
    <dxf>
      <font>
        <condense val="0"/>
        <extend val="0"/>
        <color rgb="FF006100"/>
      </font>
      <fill>
        <patternFill>
          <bgColor rgb="FFC6EFCE"/>
        </patternFill>
      </fill>
    </dxf>
    <dxf>
      <font>
        <condense val="0"/>
        <extend val="0"/>
        <color rgb="FF9C6500"/>
      </font>
      <fill>
        <patternFill>
          <bgColor rgb="FFFFEB9C"/>
        </patternFill>
      </fill>
    </dxf>
    <dxf>
      <font>
        <color theme="9"/>
      </font>
    </dxf>
    <dxf>
      <font>
        <color theme="3"/>
      </font>
      <fill>
        <patternFill>
          <bgColor theme="3" tint="0.79998168889431442"/>
        </patternFill>
      </fill>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Issues &amp; Concerns By Type</a:t>
            </a:r>
          </a:p>
        </c:rich>
      </c:tx>
    </c:title>
    <c:view3D>
      <c:rotX val="30"/>
      <c:perspective val="30"/>
    </c:view3D>
    <c:plotArea>
      <c:layout>
        <c:manualLayout>
          <c:layoutTarget val="inner"/>
          <c:xMode val="edge"/>
          <c:yMode val="edge"/>
          <c:x val="0.18472222222222373"/>
          <c:y val="0.25699974291368477"/>
          <c:w val="0.63611111111111163"/>
          <c:h val="0.56792925941204964"/>
        </c:manualLayout>
      </c:layout>
      <c:pie3DChart>
        <c:varyColors val="1"/>
        <c:ser>
          <c:idx val="0"/>
          <c:order val="0"/>
          <c:dLbls>
            <c:dLbl>
              <c:idx val="15"/>
              <c:dLblPos val="outEnd"/>
              <c:showVal val="1"/>
              <c:showCatName val="1"/>
            </c:dLbl>
            <c:dLblPos val="outEnd"/>
            <c:showVal val="1"/>
            <c:showCatName val="1"/>
            <c:showPercent val="1"/>
            <c:showLeaderLines val="1"/>
          </c:dLbls>
          <c:cat>
            <c:strRef>
              <c:f>'Issues &amp; Concerns'!$F$121:$F$135</c:f>
              <c:strCache>
                <c:ptCount val="15"/>
                <c:pt idx="0">
                  <c:v>Clarity</c:v>
                </c:pt>
                <c:pt idx="1">
                  <c:v>Completeness</c:v>
                </c:pt>
                <c:pt idx="2">
                  <c:v>Compliance</c:v>
                </c:pt>
                <c:pt idx="3">
                  <c:v>Consistency</c:v>
                </c:pt>
                <c:pt idx="4">
                  <c:v>Correctness</c:v>
                </c:pt>
                <c:pt idx="5">
                  <c:v>Data Usage</c:v>
                </c:pt>
                <c:pt idx="6">
                  <c:v>Functionality</c:v>
                </c:pt>
                <c:pt idx="7">
                  <c:v>Interfaces</c:v>
                </c:pt>
                <c:pt idx="8">
                  <c:v>Level of Detail</c:v>
                </c:pt>
                <c:pt idx="9">
                  <c:v>Maintainability</c:v>
                </c:pt>
                <c:pt idx="10">
                  <c:v>Performance</c:v>
                </c:pt>
                <c:pt idx="11">
                  <c:v>Reliability</c:v>
                </c:pt>
                <c:pt idx="12">
                  <c:v>Testability</c:v>
                </c:pt>
                <c:pt idx="13">
                  <c:v>Traceability</c:v>
                </c:pt>
                <c:pt idx="14">
                  <c:v>Other</c:v>
                </c:pt>
              </c:strCache>
            </c:strRef>
          </c:cat>
          <c:val>
            <c:numRef>
              <c:f>'Issues &amp; Concerns'!$G$121:$G$135</c:f>
              <c:numCache>
                <c:formatCode>General</c:formatCode>
                <c:ptCount val="15"/>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numCache>
            </c:numRef>
          </c:val>
        </c:ser>
        <c:dLbls>
          <c:showPercent val="1"/>
        </c:dLbls>
      </c:pie3DChart>
    </c:plotArea>
    <c:plotVisOnly val="1"/>
  </c:chart>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Issues &amp; Concerns By Severity</a:t>
            </a:r>
          </a:p>
        </c:rich>
      </c:tx>
    </c:title>
    <c:view3D>
      <c:rotX val="30"/>
      <c:perspective val="30"/>
    </c:view3D>
    <c:plotArea>
      <c:layout>
        <c:manualLayout>
          <c:layoutTarget val="inner"/>
          <c:xMode val="edge"/>
          <c:yMode val="edge"/>
          <c:x val="0.15861114027413353"/>
          <c:y val="0.23996819363097027"/>
          <c:w val="0.67500005832604748"/>
          <c:h val="0.59223122971697006"/>
        </c:manualLayout>
      </c:layout>
      <c:pie3DChart>
        <c:varyColors val="1"/>
        <c:ser>
          <c:idx val="1"/>
          <c:order val="0"/>
          <c:dPt>
            <c:idx val="0"/>
            <c:spPr>
              <a:solidFill>
                <a:schemeClr val="accent2">
                  <a:lumMod val="75000"/>
                </a:schemeClr>
              </a:solidFill>
            </c:spPr>
          </c:dPt>
          <c:dPt>
            <c:idx val="1"/>
            <c:spPr>
              <a:solidFill>
                <a:schemeClr val="accent6">
                  <a:lumMod val="60000"/>
                  <a:lumOff val="40000"/>
                </a:schemeClr>
              </a:solidFill>
            </c:spPr>
          </c:dPt>
          <c:dPt>
            <c:idx val="3"/>
            <c:spPr>
              <a:solidFill>
                <a:srgbClr val="FFFF66"/>
              </a:solidFill>
            </c:spPr>
          </c:dPt>
          <c:dLbls>
            <c:dLblPos val="outEnd"/>
            <c:showVal val="1"/>
            <c:showCatName val="1"/>
            <c:showPercent val="1"/>
            <c:showLeaderLines val="1"/>
          </c:dLbls>
          <c:cat>
            <c:strRef>
              <c:f>'Issues &amp; Concerns'!$F$138:$F$142</c:f>
              <c:strCache>
                <c:ptCount val="5"/>
                <c:pt idx="0">
                  <c:v>Major</c:v>
                </c:pt>
                <c:pt idx="1">
                  <c:v>Minor</c:v>
                </c:pt>
                <c:pt idx="2">
                  <c:v>Administrative</c:v>
                </c:pt>
                <c:pt idx="3">
                  <c:v>Open Issue</c:v>
                </c:pt>
                <c:pt idx="4">
                  <c:v>Removed</c:v>
                </c:pt>
              </c:strCache>
            </c:strRef>
          </c:cat>
          <c:val>
            <c:numRef>
              <c:f>'Issues &amp; Concerns'!$G$138:$G$142</c:f>
              <c:numCache>
                <c:formatCode>General</c:formatCode>
                <c:ptCount val="5"/>
                <c:pt idx="0">
                  <c:v>0</c:v>
                </c:pt>
                <c:pt idx="1">
                  <c:v>1</c:v>
                </c:pt>
                <c:pt idx="2">
                  <c:v>0</c:v>
                </c:pt>
                <c:pt idx="3">
                  <c:v>0</c:v>
                </c:pt>
                <c:pt idx="4">
                  <c:v>0</c:v>
                </c:pt>
              </c:numCache>
            </c:numRef>
          </c:val>
        </c:ser>
        <c:dLbls>
          <c:showPercent val="1"/>
        </c:dLbls>
      </c:pie3DChart>
    </c:plotArea>
    <c:plotVisOnly val="1"/>
  </c:chart>
  <c:printSettings>
    <c:headerFooter/>
    <c:pageMargins b="0.75000000000000511" l="0.70000000000000062" r="0.70000000000000062" t="0.750000000000005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Disposition of Issues &amp; Concerns</a:t>
            </a:r>
          </a:p>
        </c:rich>
      </c:tx>
    </c:title>
    <c:view3D>
      <c:rotX val="30"/>
      <c:perspective val="30"/>
    </c:view3D>
    <c:plotArea>
      <c:layout/>
      <c:pie3DChart>
        <c:varyColors val="1"/>
        <c:ser>
          <c:idx val="0"/>
          <c:order val="0"/>
          <c:dLbls>
            <c:dLblPos val="outEnd"/>
            <c:showVal val="1"/>
            <c:showCatName val="1"/>
            <c:showPercent val="1"/>
            <c:showLeaderLines val="1"/>
          </c:dLbls>
          <c:cat>
            <c:strRef>
              <c:f>'Issues &amp; Concerns'!$I$107:$I$113</c:f>
              <c:strCache>
                <c:ptCount val="7"/>
                <c:pt idx="0">
                  <c:v>Accept</c:v>
                </c:pt>
                <c:pt idx="1">
                  <c:v>Accept w/ Mod</c:v>
                </c:pt>
                <c:pt idx="2">
                  <c:v>Duplicate</c:v>
                </c:pt>
                <c:pt idx="3">
                  <c:v>Reject</c:v>
                </c:pt>
                <c:pt idx="4">
                  <c:v>Withdrawn</c:v>
                </c:pt>
                <c:pt idx="5">
                  <c:v>Solution Meeting</c:v>
                </c:pt>
                <c:pt idx="6">
                  <c:v>Action Item</c:v>
                </c:pt>
              </c:strCache>
            </c:strRef>
          </c:cat>
          <c:val>
            <c:numRef>
              <c:f>'Issues &amp; Concerns'!$J$107:$J$113</c:f>
              <c:numCache>
                <c:formatCode>General</c:formatCode>
                <c:ptCount val="7"/>
                <c:pt idx="0">
                  <c:v>1</c:v>
                </c:pt>
                <c:pt idx="1">
                  <c:v>0</c:v>
                </c:pt>
                <c:pt idx="2">
                  <c:v>0</c:v>
                </c:pt>
                <c:pt idx="3">
                  <c:v>0</c:v>
                </c:pt>
                <c:pt idx="4">
                  <c:v>0</c:v>
                </c:pt>
                <c:pt idx="5">
                  <c:v>0</c:v>
                </c:pt>
                <c:pt idx="6">
                  <c:v>0</c:v>
                </c:pt>
              </c:numCache>
            </c:numRef>
          </c:val>
        </c:ser>
        <c:dLbls>
          <c:showCatName val="1"/>
          <c:showPercent val="1"/>
        </c:dLbls>
      </c:pie3DChart>
    </c:plotArea>
    <c:plotVisOnly val="1"/>
  </c:chart>
  <c:printSettings>
    <c:headerFooter/>
    <c:pageMargins b="0.75000000000000411" l="0.70000000000000062" r="0.70000000000000062" t="0.750000000000004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Status of Issues &amp; Concerns</a:t>
            </a:r>
          </a:p>
        </c:rich>
      </c:tx>
    </c:title>
    <c:view3D>
      <c:rotX val="30"/>
      <c:perspective val="30"/>
    </c:view3D>
    <c:plotArea>
      <c:layout/>
      <c:pie3DChart>
        <c:varyColors val="1"/>
        <c:ser>
          <c:idx val="0"/>
          <c:order val="0"/>
          <c:dLbls>
            <c:dLbl>
              <c:idx val="0"/>
              <c:layout>
                <c:manualLayout>
                  <c:x val="-5.0925337632081555E-17"/>
                  <c:y val="-3.2407407407407739E-2"/>
                </c:manualLayout>
              </c:layout>
              <c:dLblPos val="bestFit"/>
              <c:showVal val="1"/>
              <c:showCatName val="1"/>
              <c:showPercent val="1"/>
            </c:dLbl>
            <c:dLbl>
              <c:idx val="1"/>
              <c:layout>
                <c:manualLayout>
                  <c:x val="0.41666666666666924"/>
                  <c:y val="4.6296296296296719E-3"/>
                </c:manualLayout>
              </c:layout>
              <c:dLblPos val="bestFit"/>
              <c:showVal val="1"/>
              <c:showCatName val="1"/>
              <c:showPercent val="1"/>
            </c:dLbl>
            <c:dLbl>
              <c:idx val="2"/>
              <c:layout>
                <c:manualLayout>
                  <c:x val="-0.29166666666666924"/>
                  <c:y val="0"/>
                </c:manualLayout>
              </c:layout>
              <c:dLblPos val="bestFit"/>
              <c:showVal val="1"/>
              <c:showCatName val="1"/>
              <c:showPercent val="1"/>
            </c:dLbl>
            <c:dLbl>
              <c:idx val="3"/>
              <c:layout>
                <c:manualLayout>
                  <c:x val="-0.33333333333333331"/>
                  <c:y val="-2.7777777777778206E-2"/>
                </c:manualLayout>
              </c:layout>
              <c:dLblPos val="bestFit"/>
              <c:showVal val="1"/>
              <c:showCatName val="1"/>
              <c:showPercent val="1"/>
            </c:dLbl>
            <c:dLblPos val="outEnd"/>
            <c:showVal val="1"/>
            <c:showCatName val="1"/>
            <c:showPercent val="1"/>
            <c:showLeaderLines val="1"/>
          </c:dLbls>
          <c:cat>
            <c:strRef>
              <c:f>'Issues &amp; Concerns'!$L$107:$L$110</c:f>
              <c:strCache>
                <c:ptCount val="4"/>
                <c:pt idx="0">
                  <c:v>Open</c:v>
                </c:pt>
                <c:pt idx="1">
                  <c:v>Closed</c:v>
                </c:pt>
                <c:pt idx="2">
                  <c:v>Deferred</c:v>
                </c:pt>
                <c:pt idx="3">
                  <c:v>No Action Required</c:v>
                </c:pt>
              </c:strCache>
            </c:strRef>
          </c:cat>
          <c:val>
            <c:numRef>
              <c:f>'Issues &amp; Concerns'!$M$107:$M$110</c:f>
              <c:numCache>
                <c:formatCode>General</c:formatCode>
                <c:ptCount val="4"/>
                <c:pt idx="0">
                  <c:v>1</c:v>
                </c:pt>
                <c:pt idx="1">
                  <c:v>0</c:v>
                </c:pt>
                <c:pt idx="2">
                  <c:v>0</c:v>
                </c:pt>
                <c:pt idx="3">
                  <c:v>0</c:v>
                </c:pt>
              </c:numCache>
            </c:numRef>
          </c:val>
        </c:ser>
        <c:dLbls>
          <c:showCatName val="1"/>
          <c:showPercent val="1"/>
        </c:dLbls>
      </c:pie3DChart>
    </c:plotArea>
    <c:plotVisOnly val="1"/>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129887</xdr:colOff>
      <xdr:row>21</xdr:row>
      <xdr:rowOff>155865</xdr:rowOff>
    </xdr:from>
    <xdr:to>
      <xdr:col>11</xdr:col>
      <xdr:colOff>874568</xdr:colOff>
      <xdr:row>44</xdr:row>
      <xdr:rowOff>57992</xdr:rowOff>
    </xdr:to>
    <xdr:pic>
      <xdr:nvPicPr>
        <xdr:cNvPr id="7" name="Picture 6" descr="Peer Review Report v12.JPG"/>
        <xdr:cNvPicPr>
          <a:picLocks noChangeAspect="1"/>
        </xdr:cNvPicPr>
      </xdr:nvPicPr>
      <xdr:blipFill>
        <a:blip xmlns:r="http://schemas.openxmlformats.org/officeDocument/2006/relationships" r:embed="rId1" cstate="print"/>
        <a:stretch>
          <a:fillRect/>
        </a:stretch>
      </xdr:blipFill>
      <xdr:spPr>
        <a:xfrm>
          <a:off x="6502978" y="4935683"/>
          <a:ext cx="6199908" cy="4681945"/>
        </a:xfrm>
        <a:prstGeom prst="rect">
          <a:avLst/>
        </a:prstGeom>
      </xdr:spPr>
    </xdr:pic>
    <xdr:clientData/>
  </xdr:twoCellAnchor>
  <xdr:twoCellAnchor editAs="oneCell">
    <xdr:from>
      <xdr:col>1</xdr:col>
      <xdr:colOff>15876</xdr:colOff>
      <xdr:row>18</xdr:row>
      <xdr:rowOff>62403</xdr:rowOff>
    </xdr:from>
    <xdr:to>
      <xdr:col>1</xdr:col>
      <xdr:colOff>6310314</xdr:colOff>
      <xdr:row>37</xdr:row>
      <xdr:rowOff>119063</xdr:rowOff>
    </xdr:to>
    <xdr:pic>
      <xdr:nvPicPr>
        <xdr:cNvPr id="5" name="Picture 4" descr="Peer Review Toolkit Features v12.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2604" t="10417" r="8854" b="20486"/>
        <a:stretch>
          <a:fillRect/>
        </a:stretch>
      </xdr:blipFill>
      <xdr:spPr>
        <a:xfrm>
          <a:off x="47626" y="4253403"/>
          <a:ext cx="6294438" cy="3684098"/>
        </a:xfrm>
        <a:prstGeom prst="rect">
          <a:avLst/>
        </a:prstGeom>
      </xdr:spPr>
    </xdr:pic>
    <xdr:clientData/>
  </xdr:twoCellAnchor>
  <xdr:twoCellAnchor editAs="oneCell">
    <xdr:from>
      <xdr:col>2</xdr:col>
      <xdr:colOff>80507</xdr:colOff>
      <xdr:row>1</xdr:row>
      <xdr:rowOff>40102</xdr:rowOff>
    </xdr:from>
    <xdr:to>
      <xdr:col>11</xdr:col>
      <xdr:colOff>817561</xdr:colOff>
      <xdr:row>21</xdr:row>
      <xdr:rowOff>99303</xdr:rowOff>
    </xdr:to>
    <xdr:pic>
      <xdr:nvPicPr>
        <xdr:cNvPr id="6" name="Picture 5" descr="Peer Review process v12.jpg"/>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tretch>
          <a:fillRect/>
        </a:stretch>
      </xdr:blipFill>
      <xdr:spPr>
        <a:xfrm>
          <a:off x="6454320" y="87727"/>
          <a:ext cx="6237741" cy="4782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17</xdr:row>
      <xdr:rowOff>866777</xdr:rowOff>
    </xdr:from>
    <xdr:to>
      <xdr:col>10</xdr:col>
      <xdr:colOff>161925</xdr:colOff>
      <xdr:row>26</xdr:row>
      <xdr:rowOff>1104901</xdr:rowOff>
    </xdr:to>
    <xdr:sp macro="" textlink="">
      <xdr:nvSpPr>
        <xdr:cNvPr id="2" name="TextBox 1"/>
        <xdr:cNvSpPr txBox="1"/>
      </xdr:nvSpPr>
      <xdr:spPr>
        <a:xfrm>
          <a:off x="6489700" y="14690727"/>
          <a:ext cx="5794375" cy="6315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Text Box 1 - Sample email announcement </a:t>
          </a:r>
          <a:r>
            <a:rPr lang="en-US" sz="1100" b="0"/>
            <a:t>(as</a:t>
          </a:r>
          <a:r>
            <a:rPr lang="en-US" sz="1100" b="0" baseline="0"/>
            <a:t> a minimum replace the text in square brackets with the appropriate information)</a:t>
          </a:r>
          <a:endParaRPr lang="en-US" sz="1100" b="0"/>
        </a:p>
        <a:p>
          <a:endParaRPr lang="en-US" sz="1100" b="1"/>
        </a:p>
        <a:p>
          <a:r>
            <a:rPr lang="en-US" sz="1100" b="1"/>
            <a:t>Subject:  </a:t>
          </a:r>
          <a:r>
            <a:rPr lang="en-US" sz="1100"/>
            <a:t>Peer Review - [Product Name] - Comments Due:  [date] </a:t>
          </a:r>
        </a:p>
        <a:p>
          <a:endParaRPr lang="en-US" sz="1100"/>
        </a:p>
        <a:p>
          <a:r>
            <a:rPr lang="en-US" sz="1100"/>
            <a:t>The attached</a:t>
          </a:r>
          <a:r>
            <a:rPr lang="en-US" sz="1100" baseline="0"/>
            <a:t> [Product Name] has been scheduled for Peer Review.  We require your active participation to help identify any potential issues or concerns.  Use the attached Excel Peer Review Toolkit to </a:t>
          </a:r>
          <a:r>
            <a:rPr lang="en-US" sz="1100" baseline="0">
              <a:solidFill>
                <a:schemeClr val="dk1"/>
              </a:solidFill>
              <a:latin typeface="+mn-lt"/>
              <a:ea typeface="+mn-ea"/>
              <a:cs typeface="+mn-cs"/>
            </a:rPr>
            <a:t>document your issues and or concerns in the TAB: Issues &amp; Concerns.  During your examination of the product, please take into consideration the</a:t>
          </a:r>
          <a:r>
            <a:rPr lang="en-US" sz="1100" baseline="0"/>
            <a:t> product checklist identified in TAB:  [Checklist tab name] and read the TAB:  Instructions, Section C: Reviewer's Examination.</a:t>
          </a:r>
        </a:p>
        <a:p>
          <a:endParaRPr lang="en-US" sz="1100" b="1" baseline="0"/>
        </a:p>
        <a:p>
          <a:r>
            <a:rPr lang="en-US" sz="1100" b="1" baseline="0"/>
            <a:t>Please email back to me the Peer Review Toolkit with your specific issues and concerns documented in the TAB: Issues &amp; Concerns by:  [date].</a:t>
          </a:r>
        </a:p>
        <a:p>
          <a:endParaRPr lang="en-US" sz="1100" baseline="0"/>
        </a:p>
        <a:p>
          <a:r>
            <a:rPr lang="en-US" sz="1100" baseline="0"/>
            <a:t>The following are key dates and times in relation to this peer review:</a:t>
          </a:r>
        </a:p>
        <a:p>
          <a:r>
            <a:rPr lang="en-US" sz="1100" baseline="0"/>
            <a:t>- Overview (brief description by the author):  [date] / [time] / [location]</a:t>
          </a:r>
        </a:p>
        <a:p>
          <a:r>
            <a:rPr lang="en-US" sz="1100"/>
            <a:t>- Due date/time</a:t>
          </a:r>
          <a:r>
            <a:rPr lang="en-US" sz="1100" baseline="0"/>
            <a:t> to send issues &amp; concerns back to me:  [date] / [time]</a:t>
          </a:r>
        </a:p>
        <a:p>
          <a:r>
            <a:rPr lang="en-US" sz="1100"/>
            <a:t>- Peer Review Meeting (to discuss</a:t>
          </a:r>
          <a:r>
            <a:rPr lang="en-US" sz="1100" baseline="0"/>
            <a:t> the submitted issues &amp; concerns):  </a:t>
          </a:r>
          <a:r>
            <a:rPr lang="en-US" sz="1100" baseline="0">
              <a:solidFill>
                <a:schemeClr val="dk1"/>
              </a:solidFill>
              <a:latin typeface="+mn-lt"/>
              <a:ea typeface="+mn-ea"/>
              <a:cs typeface="+mn-cs"/>
            </a:rPr>
            <a:t>[date] / [time] / [location]</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As a Reviewer, please keep the following  very important factors in mind: </a:t>
          </a:r>
        </a:p>
        <a:p>
          <a:r>
            <a:rPr lang="en-US" sz="1100" baseline="0">
              <a:solidFill>
                <a:schemeClr val="dk1"/>
              </a:solidFill>
              <a:latin typeface="+mn-lt"/>
              <a:ea typeface="+mn-ea"/>
              <a:cs typeface="+mn-cs"/>
            </a:rPr>
            <a:t>- Do not evaluate the author, keep your focus on the product material </a:t>
          </a:r>
        </a:p>
        <a:p>
          <a:r>
            <a:rPr lang="en-US" sz="1100" baseline="0">
              <a:solidFill>
                <a:schemeClr val="dk1"/>
              </a:solidFill>
              <a:latin typeface="+mn-lt"/>
              <a:ea typeface="+mn-ea"/>
              <a:cs typeface="+mn-cs"/>
            </a:rPr>
            <a:t>- Avoid judgmental and subjective language</a:t>
          </a:r>
        </a:p>
        <a:p>
          <a:r>
            <a:rPr lang="en-US" sz="1100" baseline="0">
              <a:solidFill>
                <a:schemeClr val="dk1"/>
              </a:solidFill>
              <a:latin typeface="+mn-lt"/>
              <a:ea typeface="+mn-ea"/>
              <a:cs typeface="+mn-cs"/>
            </a:rPr>
            <a:t>- Be as specific as possible in describing the issue or concern</a:t>
          </a:r>
        </a:p>
        <a:p>
          <a:r>
            <a:rPr lang="en-US" sz="1100" baseline="0">
              <a:solidFill>
                <a:schemeClr val="dk1"/>
              </a:solidFill>
              <a:latin typeface="+mn-lt"/>
              <a:ea typeface="+mn-ea"/>
              <a:cs typeface="+mn-cs"/>
            </a:rPr>
            <a:t>- You do not need to solve the issue or concern, but may be asked for suggestions</a:t>
          </a:r>
        </a:p>
        <a:p>
          <a:r>
            <a:rPr lang="en-US" sz="1100" baseline="0">
              <a:solidFill>
                <a:schemeClr val="dk1"/>
              </a:solidFill>
              <a:latin typeface="+mn-lt"/>
              <a:ea typeface="+mn-ea"/>
              <a:cs typeface="+mn-cs"/>
            </a:rPr>
            <a:t>- Stick to the technical issues, avoid discussions about style</a:t>
          </a:r>
        </a:p>
        <a:p>
          <a:r>
            <a:rPr lang="en-US" sz="1100" baseline="0">
              <a:solidFill>
                <a:schemeClr val="dk1"/>
              </a:solidFill>
              <a:latin typeface="+mn-lt"/>
              <a:ea typeface="+mn-ea"/>
              <a:cs typeface="+mn-cs"/>
            </a:rPr>
            <a:t>- Be prepared -- DO NOT come to the Peer Review Meeting without properly preparing and submitting your issues and concerns beforehand to me</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Thank you for your participation.</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[name/signature block]</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Attachments:</a:t>
          </a:r>
        </a:p>
        <a:p>
          <a:r>
            <a:rPr lang="en-US" sz="1100" baseline="0">
              <a:solidFill>
                <a:schemeClr val="dk1"/>
              </a:solidFill>
              <a:latin typeface="+mn-lt"/>
              <a:ea typeface="+mn-ea"/>
              <a:cs typeface="+mn-cs"/>
            </a:rPr>
            <a:t>1.  [Product Name]</a:t>
          </a:r>
        </a:p>
        <a:p>
          <a:r>
            <a:rPr lang="en-US" sz="1100" baseline="0">
              <a:solidFill>
                <a:schemeClr val="dk1"/>
              </a:solidFill>
              <a:latin typeface="+mn-lt"/>
              <a:ea typeface="+mn-ea"/>
              <a:cs typeface="+mn-cs"/>
            </a:rPr>
            <a:t>2.  Peer Review Toolkit</a:t>
          </a:r>
        </a:p>
        <a:p>
          <a:r>
            <a:rPr lang="en-US" sz="1100" baseline="0">
              <a:solidFill>
                <a:schemeClr val="dk1"/>
              </a:solidFill>
              <a:latin typeface="+mn-lt"/>
              <a:ea typeface="+mn-ea"/>
              <a:cs typeface="+mn-cs"/>
            </a:rPr>
            <a:t>3.  [Materials relevant to the review]</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128271</xdr:colOff>
      <xdr:row>148</xdr:row>
      <xdr:rowOff>180976</xdr:rowOff>
    </xdr:from>
    <xdr:to>
      <xdr:col>6</xdr:col>
      <xdr:colOff>142875</xdr:colOff>
      <xdr:row>163</xdr:row>
      <xdr:rowOff>104776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164</xdr:row>
      <xdr:rowOff>76200</xdr:rowOff>
    </xdr:from>
    <xdr:to>
      <xdr:col>6</xdr:col>
      <xdr:colOff>152400</xdr:colOff>
      <xdr:row>180</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149</xdr:row>
      <xdr:rowOff>28575</xdr:rowOff>
    </xdr:from>
    <xdr:to>
      <xdr:col>12</xdr:col>
      <xdr:colOff>47625</xdr:colOff>
      <xdr:row>163</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164</xdr:row>
      <xdr:rowOff>123825</xdr:rowOff>
    </xdr:from>
    <xdr:to>
      <xdr:col>12</xdr:col>
      <xdr:colOff>57150</xdr:colOff>
      <xdr:row>180</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eng.larc.nasa.gov/process/docslistnew.cf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outlinePr summaryBelow="0" summaryRight="0"/>
  </sheetPr>
  <dimension ref="A1:B45"/>
  <sheetViews>
    <sheetView showGridLines="0" tabSelected="1" zoomScale="110" zoomScaleNormal="110" workbookViewId="0">
      <selection activeCell="B2" sqref="B2"/>
    </sheetView>
  </sheetViews>
  <sheetFormatPr defaultRowHeight="15" outlineLevelRow="1"/>
  <cols>
    <col min="1" max="1" width="0.42578125" customWidth="1"/>
    <col min="2" max="2" width="95.140625" customWidth="1"/>
    <col min="12" max="12" width="15.140625" customWidth="1"/>
  </cols>
  <sheetData>
    <row r="1" spans="1:2" ht="3.75" customHeight="1"/>
    <row r="2" spans="1:2" ht="18.75">
      <c r="B2" s="84" t="s">
        <v>458</v>
      </c>
    </row>
    <row r="3" spans="1:2" ht="7.5" customHeight="1">
      <c r="A3" s="2"/>
      <c r="B3" s="2"/>
    </row>
    <row r="4" spans="1:2" ht="15.75">
      <c r="A4" s="209"/>
      <c r="B4" s="86" t="s">
        <v>609</v>
      </c>
    </row>
    <row r="5" spans="1:2" ht="30" outlineLevel="1">
      <c r="A5" s="209"/>
      <c r="B5" s="32" t="s">
        <v>610</v>
      </c>
    </row>
    <row r="6" spans="1:2" ht="30" outlineLevel="1">
      <c r="A6" s="209"/>
      <c r="B6" s="32" t="s">
        <v>762</v>
      </c>
    </row>
    <row r="7" spans="1:2" outlineLevel="1">
      <c r="A7" s="209"/>
      <c r="B7" s="32" t="s">
        <v>601</v>
      </c>
    </row>
    <row r="8" spans="1:2" outlineLevel="1">
      <c r="A8" s="209"/>
      <c r="B8" s="33" t="s">
        <v>602</v>
      </c>
    </row>
    <row r="9" spans="1:2" outlineLevel="1">
      <c r="A9" s="209"/>
      <c r="B9" s="33" t="s">
        <v>597</v>
      </c>
    </row>
    <row r="10" spans="1:2" outlineLevel="1">
      <c r="A10" s="209"/>
      <c r="B10" s="33" t="s">
        <v>598</v>
      </c>
    </row>
    <row r="11" spans="1:2" outlineLevel="1">
      <c r="A11" s="209"/>
      <c r="B11" s="33" t="s">
        <v>603</v>
      </c>
    </row>
    <row r="12" spans="1:2" outlineLevel="1">
      <c r="A12" s="209"/>
      <c r="B12" s="33" t="s">
        <v>604</v>
      </c>
    </row>
    <row r="13" spans="1:2" outlineLevel="1">
      <c r="A13" s="209"/>
      <c r="B13" s="33" t="s">
        <v>605</v>
      </c>
    </row>
    <row r="14" spans="1:2" outlineLevel="1">
      <c r="A14" s="209"/>
      <c r="B14" s="33" t="s">
        <v>606</v>
      </c>
    </row>
    <row r="15" spans="1:2" outlineLevel="1">
      <c r="A15" s="209"/>
      <c r="B15" s="33" t="s">
        <v>599</v>
      </c>
    </row>
    <row r="16" spans="1:2" outlineLevel="1">
      <c r="A16" s="209"/>
      <c r="B16" s="33" t="s">
        <v>600</v>
      </c>
    </row>
    <row r="17" spans="1:2" s="133" customFormat="1" outlineLevel="1">
      <c r="A17" s="209"/>
      <c r="B17" s="33" t="s">
        <v>611</v>
      </c>
    </row>
    <row r="18" spans="1:2" ht="59.25" customHeight="1" outlineLevel="1">
      <c r="A18" s="209"/>
      <c r="B18" s="85" t="s">
        <v>742</v>
      </c>
    </row>
    <row r="19" spans="1:2">
      <c r="A19" s="2"/>
      <c r="B19" s="2"/>
    </row>
    <row r="20" spans="1:2" ht="15.75">
      <c r="A20" s="2"/>
      <c r="B20" s="86"/>
    </row>
    <row r="39" spans="2:2" ht="15.75">
      <c r="B39" s="88" t="s">
        <v>467</v>
      </c>
    </row>
    <row r="40" spans="2:2" ht="15.75" customHeight="1">
      <c r="B40" s="136" t="s">
        <v>747</v>
      </c>
    </row>
    <row r="41" spans="2:2">
      <c r="B41" s="136" t="s">
        <v>746</v>
      </c>
    </row>
    <row r="42" spans="2:2" ht="30">
      <c r="B42" s="136" t="s">
        <v>745</v>
      </c>
    </row>
    <row r="43" spans="2:2">
      <c r="B43" s="136" t="s">
        <v>761</v>
      </c>
    </row>
    <row r="44" spans="2:2" ht="30">
      <c r="B44" s="136" t="s">
        <v>744</v>
      </c>
    </row>
    <row r="45" spans="2:2">
      <c r="B45" s="136" t="s">
        <v>743</v>
      </c>
    </row>
  </sheetData>
  <mergeCells count="1">
    <mergeCell ref="A4:A18"/>
  </mergeCells>
  <pageMargins left="0.36" right="0.37" top="0.26" bottom="0.28000000000000003" header="0.17" footer="0.19"/>
  <pageSetup orientation="portrait" r:id="rId1"/>
  <drawing r:id="rId2"/>
</worksheet>
</file>

<file path=xl/worksheets/sheet10.xml><?xml version="1.0" encoding="utf-8"?>
<worksheet xmlns="http://schemas.openxmlformats.org/spreadsheetml/2006/main" xmlns:r="http://schemas.openxmlformats.org/officeDocument/2006/relationships">
  <sheetPr>
    <tabColor theme="2" tint="-9.9978637043366805E-2"/>
    <outlinePr summaryBelow="0" summaryRight="0"/>
  </sheetPr>
  <dimension ref="B1:E58"/>
  <sheetViews>
    <sheetView showGridLines="0" workbookViewId="0">
      <selection activeCell="C2" sqref="C2"/>
    </sheetView>
  </sheetViews>
  <sheetFormatPr defaultRowHeight="15"/>
  <cols>
    <col min="1" max="1" width="0.5703125" customWidth="1"/>
    <col min="2" max="2" width="3.140625" style="62" customWidth="1"/>
    <col min="3" max="3" width="90.85546875" style="13" customWidth="1"/>
    <col min="4" max="4" width="2.85546875" style="63" customWidth="1"/>
    <col min="5" max="5" width="0.5703125" customWidth="1"/>
  </cols>
  <sheetData>
    <row r="1" spans="2:4" ht="5.25" customHeight="1"/>
    <row r="2" spans="2:4" ht="18.75">
      <c r="C2" s="16" t="s">
        <v>363</v>
      </c>
    </row>
    <row r="3" spans="2:4" ht="15.75" thickBot="1">
      <c r="C3" s="41" t="s">
        <v>128</v>
      </c>
    </row>
    <row r="4" spans="2:4" ht="15.75" thickBot="1">
      <c r="B4" s="64" t="s">
        <v>79</v>
      </c>
      <c r="C4" s="37" t="s">
        <v>80</v>
      </c>
      <c r="D4" s="65" t="s">
        <v>30</v>
      </c>
    </row>
    <row r="5" spans="2:4">
      <c r="C5" s="67" t="s">
        <v>130</v>
      </c>
      <c r="D5" s="40"/>
    </row>
    <row r="6" spans="2:4">
      <c r="B6" s="48">
        <v>1</v>
      </c>
      <c r="C6" s="49" t="s">
        <v>364</v>
      </c>
      <c r="D6" s="74"/>
    </row>
    <row r="7" spans="2:4">
      <c r="B7" s="70"/>
      <c r="C7" s="76" t="s">
        <v>85</v>
      </c>
      <c r="D7" s="77"/>
    </row>
    <row r="8" spans="2:4">
      <c r="B8" s="43">
        <v>1</v>
      </c>
      <c r="C8" s="44" t="s">
        <v>365</v>
      </c>
      <c r="D8" s="78"/>
    </row>
    <row r="9" spans="2:4" ht="26.25">
      <c r="B9" s="42">
        <v>2</v>
      </c>
      <c r="C9" s="34" t="s">
        <v>366</v>
      </c>
      <c r="D9" s="17"/>
    </row>
    <row r="10" spans="2:4">
      <c r="B10" s="42">
        <v>3</v>
      </c>
      <c r="C10" s="34" t="s">
        <v>367</v>
      </c>
      <c r="D10" s="17"/>
    </row>
    <row r="11" spans="2:4">
      <c r="B11" s="42">
        <v>4</v>
      </c>
      <c r="C11" s="34" t="s">
        <v>368</v>
      </c>
      <c r="D11" s="17"/>
    </row>
    <row r="12" spans="2:4">
      <c r="B12" s="42">
        <v>5</v>
      </c>
      <c r="C12" s="34" t="s">
        <v>369</v>
      </c>
      <c r="D12" s="17"/>
    </row>
    <row r="13" spans="2:4" ht="26.25">
      <c r="B13" s="42">
        <v>6</v>
      </c>
      <c r="C13" s="34" t="s">
        <v>370</v>
      </c>
      <c r="D13" s="17"/>
    </row>
    <row r="14" spans="2:4">
      <c r="B14" s="42">
        <v>7</v>
      </c>
      <c r="C14" s="34" t="s">
        <v>402</v>
      </c>
      <c r="D14" s="73"/>
    </row>
    <row r="15" spans="2:4">
      <c r="B15" s="42">
        <v>8</v>
      </c>
      <c r="C15" s="34" t="s">
        <v>371</v>
      </c>
      <c r="D15" s="17"/>
    </row>
    <row r="16" spans="2:4">
      <c r="B16" s="42">
        <v>9</v>
      </c>
      <c r="C16" s="34" t="s">
        <v>403</v>
      </c>
      <c r="D16" s="17"/>
    </row>
    <row r="17" spans="2:4">
      <c r="B17" s="42">
        <v>10</v>
      </c>
      <c r="C17" s="34" t="s">
        <v>372</v>
      </c>
      <c r="D17" s="73"/>
    </row>
    <row r="18" spans="2:4">
      <c r="B18" s="70"/>
      <c r="C18" s="76" t="s">
        <v>93</v>
      </c>
      <c r="D18" s="77"/>
    </row>
    <row r="19" spans="2:4">
      <c r="B19" s="42">
        <v>1</v>
      </c>
      <c r="C19" s="34" t="s">
        <v>373</v>
      </c>
      <c r="D19" s="17"/>
    </row>
    <row r="20" spans="2:4">
      <c r="B20" s="70"/>
      <c r="C20" s="76" t="s">
        <v>143</v>
      </c>
      <c r="D20" s="77"/>
    </row>
    <row r="21" spans="2:4" ht="26.25">
      <c r="B21" s="42">
        <v>1</v>
      </c>
      <c r="C21" s="34" t="s">
        <v>374</v>
      </c>
      <c r="D21" s="17"/>
    </row>
    <row r="22" spans="2:4">
      <c r="B22" s="42">
        <v>2</v>
      </c>
      <c r="C22" s="34" t="s">
        <v>375</v>
      </c>
      <c r="D22" s="17"/>
    </row>
    <row r="23" spans="2:4">
      <c r="B23" s="70"/>
      <c r="C23" s="76" t="s">
        <v>98</v>
      </c>
      <c r="D23" s="77"/>
    </row>
    <row r="24" spans="2:4">
      <c r="B24" s="42">
        <v>1</v>
      </c>
      <c r="C24" s="34" t="s">
        <v>376</v>
      </c>
      <c r="D24" s="17"/>
    </row>
    <row r="25" spans="2:4">
      <c r="B25" s="42">
        <v>2</v>
      </c>
      <c r="C25" s="34" t="s">
        <v>377</v>
      </c>
      <c r="D25" s="17"/>
    </row>
    <row r="26" spans="2:4">
      <c r="B26" s="42">
        <v>3</v>
      </c>
      <c r="C26" s="34" t="s">
        <v>378</v>
      </c>
      <c r="D26" s="17"/>
    </row>
    <row r="27" spans="2:4">
      <c r="B27" s="70"/>
      <c r="C27" s="76" t="s">
        <v>100</v>
      </c>
      <c r="D27" s="77"/>
    </row>
    <row r="28" spans="2:4">
      <c r="B28" s="42">
        <v>1</v>
      </c>
      <c r="C28" s="34" t="s">
        <v>379</v>
      </c>
      <c r="D28" s="73"/>
    </row>
    <row r="29" spans="2:4">
      <c r="B29" s="42">
        <v>2</v>
      </c>
      <c r="C29" s="34" t="s">
        <v>380</v>
      </c>
      <c r="D29" s="17"/>
    </row>
    <row r="30" spans="2:4">
      <c r="B30" s="42">
        <v>3</v>
      </c>
      <c r="C30" s="34" t="s">
        <v>381</v>
      </c>
      <c r="D30" s="17"/>
    </row>
    <row r="31" spans="2:4">
      <c r="B31" s="70"/>
      <c r="C31" s="76" t="s">
        <v>102</v>
      </c>
      <c r="D31" s="77"/>
    </row>
    <row r="32" spans="2:4">
      <c r="B32" s="42">
        <v>1</v>
      </c>
      <c r="C32" s="34" t="s">
        <v>382</v>
      </c>
      <c r="D32" s="17"/>
    </row>
    <row r="33" spans="2:5">
      <c r="B33" s="70"/>
      <c r="C33" s="76" t="s">
        <v>104</v>
      </c>
      <c r="D33" s="77"/>
    </row>
    <row r="34" spans="2:5">
      <c r="B34" s="42">
        <v>1</v>
      </c>
      <c r="C34" s="34" t="s">
        <v>383</v>
      </c>
      <c r="D34" s="35"/>
    </row>
    <row r="35" spans="2:5" ht="14.25" customHeight="1">
      <c r="B35" s="70"/>
      <c r="C35" s="76" t="s">
        <v>162</v>
      </c>
      <c r="D35" s="77"/>
    </row>
    <row r="36" spans="2:5" ht="26.25">
      <c r="B36" s="42">
        <v>1</v>
      </c>
      <c r="C36" s="34" t="s">
        <v>384</v>
      </c>
      <c r="D36" s="17"/>
    </row>
    <row r="37" spans="2:5">
      <c r="B37" s="70"/>
      <c r="C37" s="76" t="s">
        <v>169</v>
      </c>
      <c r="D37" s="77"/>
    </row>
    <row r="38" spans="2:5" ht="26.25">
      <c r="B38" s="42">
        <v>1</v>
      </c>
      <c r="C38" s="34" t="s">
        <v>385</v>
      </c>
      <c r="D38" s="17"/>
    </row>
    <row r="39" spans="2:5">
      <c r="B39" s="70"/>
      <c r="C39" s="76" t="s">
        <v>111</v>
      </c>
      <c r="D39" s="77"/>
      <c r="E39" s="13"/>
    </row>
    <row r="40" spans="2:5">
      <c r="B40" s="42">
        <v>1</v>
      </c>
      <c r="C40" s="34" t="s">
        <v>386</v>
      </c>
      <c r="D40" s="35"/>
      <c r="E40" s="13"/>
    </row>
    <row r="41" spans="2:5">
      <c r="B41" s="70"/>
      <c r="C41" s="76" t="s">
        <v>116</v>
      </c>
      <c r="D41" s="77"/>
      <c r="E41" s="40"/>
    </row>
    <row r="42" spans="2:5">
      <c r="B42" s="42">
        <v>1</v>
      </c>
      <c r="C42" s="35" t="s">
        <v>387</v>
      </c>
      <c r="D42" s="17"/>
      <c r="E42" s="13"/>
    </row>
    <row r="43" spans="2:5">
      <c r="B43" s="70"/>
      <c r="C43" s="76" t="s">
        <v>122</v>
      </c>
      <c r="D43" s="77"/>
      <c r="E43" s="13"/>
    </row>
    <row r="44" spans="2:5">
      <c r="B44" s="42">
        <v>1</v>
      </c>
      <c r="C44" s="34" t="s">
        <v>388</v>
      </c>
      <c r="D44" s="17"/>
      <c r="E44" s="13"/>
    </row>
    <row r="45" spans="2:5" ht="26.25">
      <c r="B45" s="42">
        <v>2</v>
      </c>
      <c r="C45" s="34" t="s">
        <v>389</v>
      </c>
      <c r="D45" s="17"/>
      <c r="E45" s="13"/>
    </row>
    <row r="46" spans="2:5" ht="26.25">
      <c r="B46" s="42">
        <v>3</v>
      </c>
      <c r="C46" s="34" t="s">
        <v>390</v>
      </c>
      <c r="D46" s="73"/>
      <c r="E46" s="13"/>
    </row>
    <row r="47" spans="2:5" ht="26.25">
      <c r="B47" s="42">
        <v>4</v>
      </c>
      <c r="C47" s="34" t="s">
        <v>391</v>
      </c>
      <c r="D47" s="17"/>
      <c r="E47" s="13"/>
    </row>
    <row r="48" spans="2:5">
      <c r="B48" s="42">
        <v>5</v>
      </c>
      <c r="C48" s="34" t="s">
        <v>392</v>
      </c>
      <c r="D48" s="35"/>
      <c r="E48" s="13"/>
    </row>
    <row r="49" spans="2:5">
      <c r="B49" s="42">
        <v>6</v>
      </c>
      <c r="C49" s="34" t="s">
        <v>393</v>
      </c>
      <c r="D49" s="17"/>
      <c r="E49" s="13"/>
    </row>
    <row r="50" spans="2:5">
      <c r="B50" s="42">
        <v>7</v>
      </c>
      <c r="C50" s="34" t="s">
        <v>394</v>
      </c>
      <c r="D50" s="17"/>
      <c r="E50" s="13"/>
    </row>
    <row r="51" spans="2:5">
      <c r="B51" s="42">
        <v>8</v>
      </c>
      <c r="C51" s="34" t="s">
        <v>395</v>
      </c>
      <c r="D51" s="17"/>
      <c r="E51" s="13"/>
    </row>
    <row r="52" spans="2:5">
      <c r="B52" s="42">
        <v>9</v>
      </c>
      <c r="C52" s="34" t="s">
        <v>396</v>
      </c>
      <c r="D52" s="17"/>
      <c r="E52" s="13"/>
    </row>
    <row r="53" spans="2:5">
      <c r="B53" s="42">
        <v>10</v>
      </c>
      <c r="C53" s="34" t="s">
        <v>401</v>
      </c>
      <c r="D53" s="73"/>
      <c r="E53" s="13"/>
    </row>
    <row r="54" spans="2:5">
      <c r="B54" s="42">
        <v>11</v>
      </c>
      <c r="C54" s="34" t="s">
        <v>397</v>
      </c>
      <c r="D54" s="17"/>
      <c r="E54" s="13"/>
    </row>
    <row r="55" spans="2:5">
      <c r="B55" s="70"/>
      <c r="C55" s="76" t="s">
        <v>125</v>
      </c>
      <c r="D55" s="77"/>
      <c r="E55" s="13"/>
    </row>
    <row r="56" spans="2:5" ht="16.5" customHeight="1">
      <c r="B56" s="42">
        <v>1</v>
      </c>
      <c r="C56" s="34" t="s">
        <v>398</v>
      </c>
      <c r="D56" s="17"/>
      <c r="E56" s="13"/>
    </row>
    <row r="57" spans="2:5" ht="26.25">
      <c r="B57" s="42">
        <v>2</v>
      </c>
      <c r="C57" s="34" t="s">
        <v>399</v>
      </c>
      <c r="D57" s="73"/>
      <c r="E57" s="13"/>
    </row>
    <row r="58" spans="2:5" ht="26.25">
      <c r="B58" s="42">
        <v>3</v>
      </c>
      <c r="C58" s="35" t="s">
        <v>400</v>
      </c>
      <c r="D58" s="17"/>
      <c r="E58" s="13"/>
    </row>
  </sheetData>
  <dataValidations count="1">
    <dataValidation type="list" allowBlank="1" showInputMessage="1" sqref="D6:D58">
      <formula1>$D$4</formula1>
    </dataValidation>
  </dataValidations>
  <pageMargins left="0.39" right="0.4" top="0.26" bottom="0.46" header="0.2" footer="0.2"/>
  <pageSetup orientation="portrait" r:id="rId1"/>
  <headerFooter>
    <oddFooter>Page &amp;P</oddFoot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sheetPr>
    <tabColor theme="2" tint="-9.9978637043366805E-2"/>
    <outlinePr summaryBelow="0" summaryRight="0"/>
  </sheetPr>
  <dimension ref="B1:E59"/>
  <sheetViews>
    <sheetView showGridLines="0" workbookViewId="0">
      <selection activeCell="C2" sqref="C2"/>
    </sheetView>
  </sheetViews>
  <sheetFormatPr defaultRowHeight="15"/>
  <cols>
    <col min="1" max="1" width="0.5703125" customWidth="1"/>
    <col min="2" max="2" width="3.140625" style="62" customWidth="1"/>
    <col min="3" max="3" width="90.85546875" style="13" customWidth="1"/>
    <col min="4" max="4" width="2.85546875" style="63" customWidth="1"/>
    <col min="5" max="5" width="0.5703125" customWidth="1"/>
  </cols>
  <sheetData>
    <row r="1" spans="2:4" ht="5.25" customHeight="1"/>
    <row r="2" spans="2:4" ht="18.75">
      <c r="C2" s="16" t="s">
        <v>404</v>
      </c>
    </row>
    <row r="3" spans="2:4" ht="15.75" thickBot="1">
      <c r="C3" s="41" t="s">
        <v>128</v>
      </c>
    </row>
    <row r="4" spans="2:4" ht="15.75" thickBot="1">
      <c r="B4" s="64" t="s">
        <v>79</v>
      </c>
      <c r="C4" s="37" t="s">
        <v>80</v>
      </c>
      <c r="D4" s="65" t="s">
        <v>30</v>
      </c>
    </row>
    <row r="5" spans="2:4">
      <c r="C5" s="67" t="s">
        <v>130</v>
      </c>
      <c r="D5" s="40"/>
    </row>
    <row r="6" spans="2:4">
      <c r="B6" s="42">
        <v>1</v>
      </c>
      <c r="C6" s="34" t="s">
        <v>405</v>
      </c>
      <c r="D6" s="73"/>
    </row>
    <row r="7" spans="2:4">
      <c r="B7" s="42">
        <v>2</v>
      </c>
      <c r="C7" s="34" t="s">
        <v>406</v>
      </c>
      <c r="D7" s="73"/>
    </row>
    <row r="8" spans="2:4" ht="26.25">
      <c r="B8" s="42">
        <v>3</v>
      </c>
      <c r="C8" s="34" t="s">
        <v>407</v>
      </c>
      <c r="D8" s="17"/>
    </row>
    <row r="9" spans="2:4">
      <c r="B9" s="48">
        <v>4</v>
      </c>
      <c r="C9" s="49" t="s">
        <v>408</v>
      </c>
      <c r="D9" s="74"/>
    </row>
    <row r="10" spans="2:4">
      <c r="B10" s="79"/>
      <c r="C10" s="76" t="s">
        <v>85</v>
      </c>
      <c r="D10" s="80"/>
    </row>
    <row r="11" spans="2:4" ht="26.25">
      <c r="B11" s="43">
        <v>1</v>
      </c>
      <c r="C11" s="44" t="s">
        <v>409</v>
      </c>
      <c r="D11" s="75"/>
    </row>
    <row r="12" spans="2:4">
      <c r="B12" s="42">
        <v>2</v>
      </c>
      <c r="C12" s="34" t="s">
        <v>410</v>
      </c>
      <c r="D12" s="73"/>
    </row>
    <row r="13" spans="2:4">
      <c r="B13" s="42">
        <v>3</v>
      </c>
      <c r="C13" s="34" t="s">
        <v>411</v>
      </c>
      <c r="D13" s="17"/>
    </row>
    <row r="14" spans="2:4">
      <c r="B14" s="42">
        <v>4</v>
      </c>
      <c r="C14" s="34" t="s">
        <v>412</v>
      </c>
      <c r="D14" s="17"/>
    </row>
    <row r="15" spans="2:4">
      <c r="B15" s="79"/>
      <c r="C15" s="76" t="s">
        <v>93</v>
      </c>
      <c r="D15" s="80"/>
    </row>
    <row r="16" spans="2:4">
      <c r="B16" s="42">
        <v>1</v>
      </c>
      <c r="C16" s="34" t="s">
        <v>373</v>
      </c>
      <c r="D16" s="17"/>
    </row>
    <row r="17" spans="2:5">
      <c r="B17" s="79"/>
      <c r="C17" s="76" t="s">
        <v>143</v>
      </c>
      <c r="D17" s="80"/>
    </row>
    <row r="18" spans="2:5">
      <c r="B18" s="42">
        <v>1</v>
      </c>
      <c r="C18" s="34" t="s">
        <v>413</v>
      </c>
      <c r="D18" s="17"/>
    </row>
    <row r="19" spans="2:5">
      <c r="B19" s="79"/>
      <c r="C19" s="76" t="s">
        <v>98</v>
      </c>
      <c r="D19" s="80"/>
    </row>
    <row r="20" spans="2:5">
      <c r="B20" s="42">
        <v>1</v>
      </c>
      <c r="C20" s="34" t="s">
        <v>414</v>
      </c>
      <c r="D20" s="17"/>
    </row>
    <row r="21" spans="2:5">
      <c r="B21" s="42">
        <v>2</v>
      </c>
      <c r="C21" s="34" t="s">
        <v>415</v>
      </c>
      <c r="D21" s="17"/>
    </row>
    <row r="22" spans="2:5">
      <c r="B22" s="42">
        <v>3</v>
      </c>
      <c r="C22" s="34" t="s">
        <v>416</v>
      </c>
      <c r="D22" s="73"/>
    </row>
    <row r="23" spans="2:5">
      <c r="B23" s="42">
        <v>4</v>
      </c>
      <c r="C23" s="34" t="s">
        <v>417</v>
      </c>
      <c r="D23" s="73"/>
    </row>
    <row r="24" spans="2:5">
      <c r="B24" s="42">
        <v>5</v>
      </c>
      <c r="C24" s="34" t="s">
        <v>418</v>
      </c>
      <c r="D24" s="17"/>
    </row>
    <row r="25" spans="2:5">
      <c r="B25" s="42">
        <v>6</v>
      </c>
      <c r="C25" s="34" t="s">
        <v>419</v>
      </c>
      <c r="D25" s="17"/>
    </row>
    <row r="26" spans="2:5">
      <c r="B26" s="42">
        <v>7</v>
      </c>
      <c r="C26" s="34" t="s">
        <v>420</v>
      </c>
      <c r="D26" s="73"/>
    </row>
    <row r="27" spans="2:5">
      <c r="B27" s="42">
        <v>8</v>
      </c>
      <c r="C27" s="34" t="s">
        <v>421</v>
      </c>
      <c r="D27" s="17"/>
    </row>
    <row r="28" spans="2:5">
      <c r="B28" s="79"/>
      <c r="C28" s="76" t="s">
        <v>100</v>
      </c>
      <c r="D28" s="80"/>
    </row>
    <row r="29" spans="2:5" ht="14.25" customHeight="1">
      <c r="B29" s="42">
        <v>1</v>
      </c>
      <c r="C29" s="34" t="s">
        <v>422</v>
      </c>
      <c r="D29" s="73"/>
    </row>
    <row r="30" spans="2:5">
      <c r="B30" s="42">
        <v>2</v>
      </c>
      <c r="C30" s="34" t="s">
        <v>423</v>
      </c>
      <c r="D30" s="17"/>
    </row>
    <row r="31" spans="2:5">
      <c r="B31" s="42">
        <v>3</v>
      </c>
      <c r="C31" s="34" t="s">
        <v>424</v>
      </c>
      <c r="D31" s="73"/>
    </row>
    <row r="32" spans="2:5">
      <c r="B32" s="79"/>
      <c r="C32" s="76" t="s">
        <v>102</v>
      </c>
      <c r="D32" s="80"/>
      <c r="E32" s="13"/>
    </row>
    <row r="33" spans="2:5">
      <c r="B33" s="42">
        <v>1</v>
      </c>
      <c r="C33" s="34" t="s">
        <v>425</v>
      </c>
      <c r="D33" s="35"/>
      <c r="E33" s="13"/>
    </row>
    <row r="34" spans="2:5" ht="26.25">
      <c r="B34" s="42">
        <v>2</v>
      </c>
      <c r="C34" s="34" t="s">
        <v>426</v>
      </c>
      <c r="D34" s="73"/>
      <c r="E34" s="40"/>
    </row>
    <row r="35" spans="2:5">
      <c r="B35" s="79"/>
      <c r="C35" s="76" t="s">
        <v>104</v>
      </c>
      <c r="D35" s="80"/>
      <c r="E35" s="13"/>
    </row>
    <row r="36" spans="2:5">
      <c r="B36" s="42">
        <v>1</v>
      </c>
      <c r="C36" s="34" t="s">
        <v>427</v>
      </c>
      <c r="D36" s="17"/>
      <c r="E36" s="13"/>
    </row>
    <row r="37" spans="2:5">
      <c r="B37" s="79"/>
      <c r="C37" s="76" t="s">
        <v>162</v>
      </c>
      <c r="D37" s="80"/>
      <c r="E37" s="13"/>
    </row>
    <row r="38" spans="2:5">
      <c r="B38" s="42">
        <v>1</v>
      </c>
      <c r="C38" s="34" t="s">
        <v>428</v>
      </c>
      <c r="D38" s="17"/>
      <c r="E38" s="13"/>
    </row>
    <row r="39" spans="2:5">
      <c r="B39" s="79"/>
      <c r="C39" s="76" t="s">
        <v>169</v>
      </c>
      <c r="D39" s="80"/>
      <c r="E39" s="13"/>
    </row>
    <row r="40" spans="2:5" ht="26.25">
      <c r="B40" s="42">
        <v>1</v>
      </c>
      <c r="C40" s="34" t="s">
        <v>385</v>
      </c>
      <c r="D40" s="17"/>
      <c r="E40" s="13"/>
    </row>
    <row r="41" spans="2:5">
      <c r="B41" s="79"/>
      <c r="C41" s="76" t="s">
        <v>111</v>
      </c>
      <c r="D41" s="80"/>
      <c r="E41" s="13"/>
    </row>
    <row r="42" spans="2:5" ht="26.25">
      <c r="B42" s="42">
        <v>1</v>
      </c>
      <c r="C42" s="35" t="s">
        <v>429</v>
      </c>
      <c r="D42" s="73"/>
      <c r="E42" s="13"/>
    </row>
    <row r="43" spans="2:5">
      <c r="B43" s="79"/>
      <c r="C43" s="76" t="s">
        <v>116</v>
      </c>
      <c r="D43" s="80"/>
      <c r="E43" s="13"/>
    </row>
    <row r="44" spans="2:5">
      <c r="B44" s="42">
        <v>1</v>
      </c>
      <c r="C44" s="34" t="s">
        <v>430</v>
      </c>
      <c r="D44" s="17"/>
      <c r="E44" s="13"/>
    </row>
    <row r="45" spans="2:5" ht="16.5" customHeight="1">
      <c r="B45" s="42">
        <v>2</v>
      </c>
      <c r="C45" s="34" t="s">
        <v>431</v>
      </c>
      <c r="D45" s="17"/>
      <c r="E45" s="13"/>
    </row>
    <row r="46" spans="2:5">
      <c r="B46" s="42">
        <v>3</v>
      </c>
      <c r="C46" s="34" t="s">
        <v>432</v>
      </c>
      <c r="D46" s="17"/>
      <c r="E46" s="13"/>
    </row>
    <row r="47" spans="2:5">
      <c r="B47" s="42">
        <v>4</v>
      </c>
      <c r="C47" s="34" t="s">
        <v>387</v>
      </c>
      <c r="D47" s="17"/>
      <c r="E47" s="13"/>
    </row>
    <row r="48" spans="2:5">
      <c r="B48" s="79"/>
      <c r="C48" s="76" t="s">
        <v>122</v>
      </c>
      <c r="D48" s="80"/>
    </row>
    <row r="49" spans="2:4">
      <c r="B49" s="42">
        <v>1</v>
      </c>
      <c r="C49" s="34" t="s">
        <v>433</v>
      </c>
      <c r="D49" s="17"/>
    </row>
    <row r="50" spans="2:4">
      <c r="B50" s="42">
        <v>2</v>
      </c>
      <c r="C50" s="34" t="s">
        <v>434</v>
      </c>
      <c r="D50" s="17"/>
    </row>
    <row r="51" spans="2:4">
      <c r="B51" s="42">
        <v>3</v>
      </c>
      <c r="C51" s="34" t="s">
        <v>435</v>
      </c>
      <c r="D51" s="17"/>
    </row>
    <row r="52" spans="2:4">
      <c r="B52" s="42">
        <v>4</v>
      </c>
      <c r="C52" s="34" t="s">
        <v>436</v>
      </c>
      <c r="D52" s="17"/>
    </row>
    <row r="53" spans="2:4" ht="26.25">
      <c r="B53" s="42">
        <v>5</v>
      </c>
      <c r="C53" s="34" t="s">
        <v>437</v>
      </c>
      <c r="D53" s="17"/>
    </row>
    <row r="54" spans="2:4">
      <c r="B54" s="42">
        <v>6</v>
      </c>
      <c r="C54" s="34" t="s">
        <v>438</v>
      </c>
      <c r="D54" s="17"/>
    </row>
    <row r="55" spans="2:4">
      <c r="B55" s="79"/>
      <c r="C55" s="76" t="s">
        <v>125</v>
      </c>
      <c r="D55" s="80"/>
    </row>
    <row r="56" spans="2:4">
      <c r="B56" s="42">
        <v>1</v>
      </c>
      <c r="C56" s="34" t="s">
        <v>439</v>
      </c>
      <c r="D56" s="17"/>
    </row>
    <row r="57" spans="2:4">
      <c r="B57" s="42">
        <v>2</v>
      </c>
      <c r="C57" s="34" t="s">
        <v>440</v>
      </c>
      <c r="D57" s="17"/>
    </row>
    <row r="58" spans="2:4">
      <c r="B58" s="42">
        <v>3</v>
      </c>
      <c r="C58" s="34" t="s">
        <v>441</v>
      </c>
      <c r="D58" s="17"/>
    </row>
    <row r="59" spans="2:4">
      <c r="B59" s="42">
        <v>4</v>
      </c>
      <c r="C59" s="35" t="s">
        <v>442</v>
      </c>
      <c r="D59" s="17"/>
    </row>
  </sheetData>
  <dataValidations count="1">
    <dataValidation type="list" allowBlank="1" showInputMessage="1" sqref="D6:D59">
      <formula1>$D$4</formula1>
    </dataValidation>
  </dataValidations>
  <pageMargins left="0.39" right="0.4" top="0.26" bottom="0.46" header="0.2" footer="0.2"/>
  <pageSetup orientation="portrait" r:id="rId1"/>
  <headerFooter>
    <oddFooter>Page &amp;P</oddFooter>
  </headerFooter>
</worksheet>
</file>

<file path=xl/worksheets/sheet12.xml><?xml version="1.0" encoding="utf-8"?>
<worksheet xmlns="http://schemas.openxmlformats.org/spreadsheetml/2006/main" xmlns:r="http://schemas.openxmlformats.org/officeDocument/2006/relationships">
  <sheetPr>
    <tabColor theme="2" tint="-9.9978637043366805E-2"/>
    <pageSetUpPr fitToPage="1"/>
  </sheetPr>
  <dimension ref="B3:B7"/>
  <sheetViews>
    <sheetView workbookViewId="0">
      <selection activeCell="B6" sqref="B6"/>
    </sheetView>
  </sheetViews>
  <sheetFormatPr defaultRowHeight="15"/>
  <cols>
    <col min="1" max="1" width="1.42578125" customWidth="1"/>
    <col min="2" max="2" width="95.85546875" customWidth="1"/>
  </cols>
  <sheetData>
    <row r="3" spans="2:2">
      <c r="B3" s="41"/>
    </row>
    <row r="6" spans="2:2" ht="52.5">
      <c r="B6" s="206" t="s">
        <v>741</v>
      </c>
    </row>
    <row r="7" spans="2:2" ht="21.75">
      <c r="B7" s="207" t="s">
        <v>740</v>
      </c>
    </row>
  </sheetData>
  <hyperlinks>
    <hyperlink ref="B7" r:id="rId1"/>
  </hyperlinks>
  <pageMargins left="0.7" right="0.7" top="0.75" bottom="0.75" header="0.3" footer="0.3"/>
  <pageSetup scale="92" orientation="portrait" r:id="rId2"/>
</worksheet>
</file>

<file path=xl/worksheets/sheet13.xml><?xml version="1.0" encoding="utf-8"?>
<worksheet xmlns="http://schemas.openxmlformats.org/spreadsheetml/2006/main" xmlns:r="http://schemas.openxmlformats.org/officeDocument/2006/relationships">
  <sheetPr>
    <tabColor theme="2" tint="-9.9978637043366805E-2"/>
    <outlinePr summaryBelow="0" summaryRight="0"/>
  </sheetPr>
  <dimension ref="B1:D44"/>
  <sheetViews>
    <sheetView showGridLines="0" workbookViewId="0">
      <selection activeCell="C2" sqref="C2"/>
    </sheetView>
  </sheetViews>
  <sheetFormatPr defaultRowHeight="15"/>
  <cols>
    <col min="1" max="1" width="0.5703125" style="133" customWidth="1"/>
    <col min="2" max="2" width="3.140625" style="20" customWidth="1"/>
    <col min="3" max="3" width="90.85546875" style="136" customWidth="1"/>
    <col min="4" max="4" width="2.85546875" style="28" customWidth="1"/>
    <col min="5" max="5" width="0.5703125" style="133" customWidth="1"/>
    <col min="6" max="16384" width="9.140625" style="133"/>
  </cols>
  <sheetData>
    <row r="1" spans="2:4" ht="5.25" customHeight="1"/>
    <row r="2" spans="2:4" ht="18.75">
      <c r="C2" s="16" t="s">
        <v>536</v>
      </c>
    </row>
    <row r="3" spans="2:4" ht="19.5" thickBot="1">
      <c r="C3" s="16"/>
    </row>
    <row r="4" spans="2:4" ht="15.75" thickBot="1">
      <c r="B4" s="36" t="s">
        <v>79</v>
      </c>
      <c r="C4" s="37" t="s">
        <v>80</v>
      </c>
      <c r="D4" s="38" t="s">
        <v>30</v>
      </c>
    </row>
    <row r="5" spans="2:4">
      <c r="B5" s="55"/>
      <c r="C5" s="56" t="s">
        <v>81</v>
      </c>
      <c r="D5" s="50"/>
    </row>
    <row r="6" spans="2:4">
      <c r="B6" s="42">
        <v>1</v>
      </c>
      <c r="C6" s="57" t="s">
        <v>608</v>
      </c>
      <c r="D6" s="47"/>
    </row>
    <row r="7" spans="2:4">
      <c r="B7" s="42">
        <v>2</v>
      </c>
      <c r="C7" s="57" t="s">
        <v>553</v>
      </c>
      <c r="D7" s="47"/>
    </row>
    <row r="8" spans="2:4">
      <c r="B8" s="58"/>
      <c r="C8" s="59" t="s">
        <v>85</v>
      </c>
      <c r="D8" s="50"/>
    </row>
    <row r="9" spans="2:4">
      <c r="B9" s="42">
        <v>1</v>
      </c>
      <c r="C9" s="57" t="s">
        <v>537</v>
      </c>
      <c r="D9" s="47"/>
    </row>
    <row r="10" spans="2:4">
      <c r="B10" s="42">
        <v>2</v>
      </c>
      <c r="C10" s="34" t="s">
        <v>538</v>
      </c>
      <c r="D10" s="47"/>
    </row>
    <row r="11" spans="2:4">
      <c r="B11" s="58"/>
      <c r="C11" s="59" t="s">
        <v>93</v>
      </c>
      <c r="D11" s="50"/>
    </row>
    <row r="12" spans="2:4">
      <c r="B12" s="42">
        <v>1</v>
      </c>
      <c r="C12" s="57" t="s">
        <v>547</v>
      </c>
      <c r="D12" s="47"/>
    </row>
    <row r="13" spans="2:4">
      <c r="B13" s="42">
        <v>2</v>
      </c>
      <c r="C13" s="34" t="s">
        <v>539</v>
      </c>
      <c r="D13" s="47"/>
    </row>
    <row r="14" spans="2:4">
      <c r="B14" s="58"/>
      <c r="C14" s="59" t="s">
        <v>95</v>
      </c>
      <c r="D14" s="50"/>
    </row>
    <row r="15" spans="2:4">
      <c r="B15" s="42">
        <v>1</v>
      </c>
      <c r="C15" s="57" t="s">
        <v>540</v>
      </c>
      <c r="D15" s="47"/>
    </row>
    <row r="16" spans="2:4">
      <c r="B16" s="42">
        <v>2</v>
      </c>
      <c r="C16" s="57" t="s">
        <v>97</v>
      </c>
      <c r="D16" s="47"/>
    </row>
    <row r="17" spans="2:4">
      <c r="B17" s="58"/>
      <c r="C17" s="59" t="s">
        <v>98</v>
      </c>
      <c r="D17" s="50"/>
    </row>
    <row r="18" spans="2:4">
      <c r="B18" s="42">
        <v>1</v>
      </c>
      <c r="C18" s="57" t="s">
        <v>541</v>
      </c>
      <c r="D18" s="47"/>
    </row>
    <row r="19" spans="2:4">
      <c r="B19" s="42">
        <v>2</v>
      </c>
      <c r="C19" s="35" t="s">
        <v>556</v>
      </c>
      <c r="D19" s="47"/>
    </row>
    <row r="20" spans="2:4">
      <c r="B20" s="42">
        <v>3</v>
      </c>
      <c r="C20" s="35" t="s">
        <v>271</v>
      </c>
      <c r="D20" s="47"/>
    </row>
    <row r="21" spans="2:4">
      <c r="B21" s="58"/>
      <c r="C21" s="59" t="s">
        <v>100</v>
      </c>
      <c r="D21" s="50"/>
    </row>
    <row r="22" spans="2:4">
      <c r="B22" s="42">
        <v>1</v>
      </c>
      <c r="C22" s="34" t="s">
        <v>543</v>
      </c>
      <c r="D22" s="47"/>
    </row>
    <row r="23" spans="2:4">
      <c r="B23" s="58"/>
      <c r="C23" s="59" t="s">
        <v>102</v>
      </c>
      <c r="D23" s="50"/>
    </row>
    <row r="24" spans="2:4">
      <c r="B24" s="42">
        <v>1</v>
      </c>
      <c r="C24" s="34" t="s">
        <v>153</v>
      </c>
      <c r="D24" s="47"/>
    </row>
    <row r="25" spans="2:4">
      <c r="B25" s="42">
        <v>2</v>
      </c>
      <c r="C25" s="34" t="s">
        <v>154</v>
      </c>
      <c r="D25" s="47"/>
    </row>
    <row r="26" spans="2:4">
      <c r="B26" s="58"/>
      <c r="C26" s="59" t="s">
        <v>104</v>
      </c>
      <c r="D26" s="50"/>
    </row>
    <row r="27" spans="2:4">
      <c r="B27" s="42">
        <v>1</v>
      </c>
      <c r="C27" s="57" t="s">
        <v>546</v>
      </c>
      <c r="D27" s="47"/>
    </row>
    <row r="28" spans="2:4">
      <c r="B28" s="42">
        <v>2</v>
      </c>
      <c r="C28" s="57" t="s">
        <v>545</v>
      </c>
      <c r="D28" s="47"/>
    </row>
    <row r="29" spans="2:4" ht="14.25" customHeight="1">
      <c r="B29" s="70"/>
      <c r="C29" s="76" t="s">
        <v>162</v>
      </c>
      <c r="D29" s="77"/>
    </row>
    <row r="30" spans="2:4">
      <c r="B30" s="42">
        <v>1</v>
      </c>
      <c r="C30" s="35" t="s">
        <v>549</v>
      </c>
      <c r="D30" s="47"/>
    </row>
    <row r="31" spans="2:4">
      <c r="B31" s="58"/>
      <c r="C31" s="59" t="s">
        <v>108</v>
      </c>
      <c r="D31" s="50"/>
    </row>
    <row r="32" spans="2:4">
      <c r="B32" s="42">
        <v>1</v>
      </c>
      <c r="C32" s="57" t="s">
        <v>550</v>
      </c>
      <c r="D32" s="47"/>
    </row>
    <row r="33" spans="2:4">
      <c r="B33" s="58"/>
      <c r="C33" s="59" t="s">
        <v>111</v>
      </c>
      <c r="D33" s="50"/>
    </row>
    <row r="34" spans="2:4">
      <c r="B34" s="42">
        <v>1</v>
      </c>
      <c r="C34" s="34" t="s">
        <v>551</v>
      </c>
      <c r="D34" s="47"/>
    </row>
    <row r="35" spans="2:4">
      <c r="B35" s="58"/>
      <c r="C35" s="59" t="s">
        <v>116</v>
      </c>
      <c r="D35" s="50"/>
    </row>
    <row r="36" spans="2:4">
      <c r="B36" s="66">
        <v>1</v>
      </c>
      <c r="C36" s="34" t="s">
        <v>557</v>
      </c>
      <c r="D36" s="47"/>
    </row>
    <row r="37" spans="2:4">
      <c r="B37" s="42">
        <v>2</v>
      </c>
      <c r="C37" s="35" t="s">
        <v>297</v>
      </c>
      <c r="D37" s="47"/>
    </row>
    <row r="38" spans="2:4">
      <c r="B38" s="66">
        <v>3</v>
      </c>
      <c r="C38" s="34" t="s">
        <v>248</v>
      </c>
      <c r="D38" s="47"/>
    </row>
    <row r="39" spans="2:4">
      <c r="B39" s="66">
        <v>4</v>
      </c>
      <c r="C39" s="34" t="s">
        <v>249</v>
      </c>
      <c r="D39" s="47"/>
    </row>
    <row r="40" spans="2:4">
      <c r="B40" s="168">
        <v>5</v>
      </c>
      <c r="C40" s="169" t="s">
        <v>558</v>
      </c>
      <c r="D40" s="47"/>
    </row>
    <row r="41" spans="2:4">
      <c r="B41" s="58"/>
      <c r="C41" s="59" t="s">
        <v>122</v>
      </c>
      <c r="D41" s="50"/>
    </row>
    <row r="42" spans="2:4">
      <c r="B42" s="42">
        <v>1</v>
      </c>
      <c r="C42" s="34" t="s">
        <v>554</v>
      </c>
      <c r="D42" s="47"/>
    </row>
    <row r="43" spans="2:4">
      <c r="B43" s="58"/>
      <c r="C43" s="59" t="s">
        <v>125</v>
      </c>
      <c r="D43" s="50"/>
    </row>
    <row r="44" spans="2:4">
      <c r="B44" s="42">
        <v>1</v>
      </c>
      <c r="C44" s="34" t="s">
        <v>555</v>
      </c>
      <c r="D44" s="47"/>
    </row>
  </sheetData>
  <dataValidations count="1">
    <dataValidation type="list" allowBlank="1" showInputMessage="1" sqref="D5:D44">
      <formula1>$D$4</formula1>
    </dataValidation>
  </dataValidations>
  <pageMargins left="0.39" right="0.4" top="0.26" bottom="0.46" header="0.2" footer="0.2"/>
  <pageSetup orientation="portrait" r:id="rId1"/>
  <headerFooter>
    <oddFooter>Page &amp;P</oddFooter>
  </headerFooter>
</worksheet>
</file>

<file path=xl/worksheets/sheet14.xml><?xml version="1.0" encoding="utf-8"?>
<worksheet xmlns="http://schemas.openxmlformats.org/spreadsheetml/2006/main" xmlns:r="http://schemas.openxmlformats.org/officeDocument/2006/relationships">
  <dimension ref="B1:F37"/>
  <sheetViews>
    <sheetView workbookViewId="0">
      <pane xSplit="1" ySplit="3" topLeftCell="B7" activePane="bottomRight" state="frozen"/>
      <selection pane="topRight" activeCell="B1" sqref="B1"/>
      <selection pane="bottomLeft" activeCell="A4" sqref="A4"/>
      <selection pane="bottomRight" activeCell="B2" sqref="B2:F2"/>
    </sheetView>
  </sheetViews>
  <sheetFormatPr defaultRowHeight="15"/>
  <cols>
    <col min="1" max="1" width="1" customWidth="1"/>
    <col min="2" max="2" width="6.28515625" style="133" customWidth="1"/>
    <col min="3" max="3" width="47.42578125" customWidth="1"/>
    <col min="4" max="4" width="19.7109375" customWidth="1"/>
    <col min="5" max="5" width="25.42578125" customWidth="1"/>
    <col min="6" max="6" width="14" style="139" customWidth="1"/>
  </cols>
  <sheetData>
    <row r="1" spans="2:6" ht="5.25" customHeight="1" thickBot="1"/>
    <row r="2" spans="2:6" ht="23.25" customHeight="1" thickBot="1">
      <c r="B2" s="225" t="s">
        <v>497</v>
      </c>
      <c r="C2" s="226"/>
      <c r="D2" s="226"/>
      <c r="E2" s="226"/>
      <c r="F2" s="227"/>
    </row>
    <row r="3" spans="2:6">
      <c r="B3" s="139" t="s">
        <v>79</v>
      </c>
      <c r="C3" s="129" t="s">
        <v>498</v>
      </c>
      <c r="D3" s="129" t="s">
        <v>499</v>
      </c>
      <c r="E3" s="129" t="s">
        <v>500</v>
      </c>
      <c r="F3" s="130" t="s">
        <v>501</v>
      </c>
    </row>
    <row r="4" spans="2:6" ht="240">
      <c r="B4" s="170" t="s">
        <v>564</v>
      </c>
      <c r="C4" s="144" t="s">
        <v>503</v>
      </c>
      <c r="D4" s="144" t="s">
        <v>502</v>
      </c>
      <c r="E4" s="144" t="s">
        <v>504</v>
      </c>
      <c r="F4" s="145">
        <v>40438</v>
      </c>
    </row>
    <row r="5" spans="2:6" ht="75">
      <c r="B5" s="170" t="s">
        <v>565</v>
      </c>
      <c r="C5" s="138" t="s">
        <v>507</v>
      </c>
      <c r="D5" s="144" t="s">
        <v>508</v>
      </c>
      <c r="E5" s="144" t="s">
        <v>509</v>
      </c>
      <c r="F5" s="145">
        <v>40441</v>
      </c>
    </row>
    <row r="6" spans="2:6" ht="45">
      <c r="B6" s="170" t="s">
        <v>566</v>
      </c>
      <c r="C6" s="146" t="s">
        <v>510</v>
      </c>
      <c r="D6" s="146" t="s">
        <v>511</v>
      </c>
      <c r="E6" s="146" t="s">
        <v>519</v>
      </c>
      <c r="F6" s="149">
        <v>40442</v>
      </c>
    </row>
    <row r="7" spans="2:6" ht="60">
      <c r="B7" s="170" t="s">
        <v>567</v>
      </c>
      <c r="C7" s="146" t="s">
        <v>512</v>
      </c>
      <c r="D7" s="146" t="s">
        <v>511</v>
      </c>
      <c r="E7" s="146" t="s">
        <v>521</v>
      </c>
      <c r="F7" s="149">
        <v>40442</v>
      </c>
    </row>
    <row r="8" spans="2:6" ht="45">
      <c r="B8" s="170" t="s">
        <v>568</v>
      </c>
      <c r="C8" s="146" t="s">
        <v>517</v>
      </c>
      <c r="D8" s="146" t="s">
        <v>511</v>
      </c>
      <c r="E8" s="146" t="s">
        <v>532</v>
      </c>
      <c r="F8" s="149">
        <v>40504</v>
      </c>
    </row>
    <row r="9" spans="2:6" ht="60">
      <c r="B9" s="170" t="s">
        <v>569</v>
      </c>
      <c r="C9" s="146" t="s">
        <v>513</v>
      </c>
      <c r="D9" s="146" t="s">
        <v>511</v>
      </c>
      <c r="E9" s="146" t="s">
        <v>524</v>
      </c>
      <c r="F9" s="149">
        <v>40442</v>
      </c>
    </row>
    <row r="10" spans="2:6" ht="60">
      <c r="B10" s="170" t="s">
        <v>570</v>
      </c>
      <c r="C10" s="146" t="s">
        <v>518</v>
      </c>
      <c r="D10" s="146" t="s">
        <v>511</v>
      </c>
      <c r="E10" s="146" t="s">
        <v>520</v>
      </c>
      <c r="F10" s="149">
        <v>40442</v>
      </c>
    </row>
    <row r="11" spans="2:6" ht="60">
      <c r="B11" s="170" t="s">
        <v>571</v>
      </c>
      <c r="C11" s="146" t="s">
        <v>525</v>
      </c>
      <c r="D11" s="146" t="s">
        <v>526</v>
      </c>
      <c r="E11" s="146" t="s">
        <v>528</v>
      </c>
      <c r="F11" s="149">
        <v>40459</v>
      </c>
    </row>
    <row r="12" spans="2:6" ht="90">
      <c r="B12" s="170" t="s">
        <v>572</v>
      </c>
      <c r="C12" s="146" t="s">
        <v>529</v>
      </c>
      <c r="D12" s="146" t="s">
        <v>530</v>
      </c>
      <c r="E12" s="146" t="s">
        <v>531</v>
      </c>
      <c r="F12" s="149">
        <v>40459</v>
      </c>
    </row>
    <row r="13" spans="2:6" ht="77.25" customHeight="1">
      <c r="B13" s="170" t="s">
        <v>573</v>
      </c>
      <c r="C13" s="146" t="s">
        <v>533</v>
      </c>
      <c r="D13" s="146" t="s">
        <v>534</v>
      </c>
      <c r="E13" s="146" t="s">
        <v>562</v>
      </c>
      <c r="F13" s="149">
        <v>40513</v>
      </c>
    </row>
    <row r="14" spans="2:6" ht="45">
      <c r="B14" s="170" t="s">
        <v>574</v>
      </c>
      <c r="C14" s="146" t="s">
        <v>559</v>
      </c>
      <c r="D14" s="146" t="s">
        <v>508</v>
      </c>
      <c r="E14" s="146" t="s">
        <v>560</v>
      </c>
      <c r="F14" s="149">
        <v>40513</v>
      </c>
    </row>
    <row r="15" spans="2:6" ht="60">
      <c r="B15" s="170" t="s">
        <v>575</v>
      </c>
      <c r="C15" s="146" t="s">
        <v>561</v>
      </c>
      <c r="D15" s="146" t="s">
        <v>508</v>
      </c>
      <c r="E15" s="146" t="s">
        <v>563</v>
      </c>
      <c r="F15" s="149">
        <v>40513</v>
      </c>
    </row>
    <row r="16" spans="2:6" ht="45">
      <c r="B16" s="170" t="s">
        <v>576</v>
      </c>
      <c r="C16" s="146" t="s">
        <v>735</v>
      </c>
      <c r="D16" s="146" t="s">
        <v>530</v>
      </c>
      <c r="E16" s="146" t="s">
        <v>748</v>
      </c>
      <c r="F16" s="149">
        <v>40599</v>
      </c>
    </row>
    <row r="17" spans="2:6">
      <c r="B17" s="170" t="s">
        <v>577</v>
      </c>
      <c r="C17" s="146"/>
      <c r="D17" s="146"/>
      <c r="E17" s="146"/>
      <c r="F17" s="147"/>
    </row>
    <row r="18" spans="2:6">
      <c r="B18" s="170" t="s">
        <v>578</v>
      </c>
      <c r="C18" s="146"/>
      <c r="D18" s="146"/>
      <c r="E18" s="146"/>
      <c r="F18" s="147"/>
    </row>
    <row r="19" spans="2:6">
      <c r="B19" s="170" t="s">
        <v>579</v>
      </c>
      <c r="C19" s="146"/>
      <c r="D19" s="146"/>
      <c r="E19" s="146"/>
      <c r="F19" s="147"/>
    </row>
    <row r="20" spans="2:6">
      <c r="B20" s="170" t="s">
        <v>580</v>
      </c>
      <c r="C20" s="146"/>
      <c r="D20" s="146"/>
      <c r="E20" s="146"/>
      <c r="F20" s="147"/>
    </row>
    <row r="21" spans="2:6">
      <c r="B21" s="170" t="s">
        <v>581</v>
      </c>
      <c r="C21" s="146"/>
      <c r="D21" s="146"/>
      <c r="E21" s="146"/>
      <c r="F21" s="147"/>
    </row>
    <row r="22" spans="2:6">
      <c r="B22" s="170" t="s">
        <v>582</v>
      </c>
      <c r="C22" s="146"/>
      <c r="D22" s="146"/>
      <c r="E22" s="146"/>
      <c r="F22" s="147"/>
    </row>
    <row r="23" spans="2:6">
      <c r="B23" s="170" t="s">
        <v>583</v>
      </c>
      <c r="C23" s="146"/>
      <c r="D23" s="146"/>
      <c r="E23" s="146"/>
      <c r="F23" s="147"/>
    </row>
    <row r="24" spans="2:6">
      <c r="B24" s="170" t="s">
        <v>584</v>
      </c>
      <c r="C24" s="146"/>
      <c r="D24" s="146"/>
      <c r="E24" s="146"/>
      <c r="F24" s="147"/>
    </row>
    <row r="25" spans="2:6">
      <c r="B25" s="170" t="s">
        <v>585</v>
      </c>
      <c r="C25" s="146"/>
      <c r="D25" s="146"/>
      <c r="E25" s="146"/>
      <c r="F25" s="147"/>
    </row>
    <row r="26" spans="2:6">
      <c r="B26" s="170" t="s">
        <v>586</v>
      </c>
      <c r="C26" s="146"/>
      <c r="D26" s="146"/>
      <c r="E26" s="146"/>
      <c r="F26" s="147"/>
    </row>
    <row r="27" spans="2:6">
      <c r="B27" s="170" t="s">
        <v>587</v>
      </c>
      <c r="C27" s="146"/>
      <c r="D27" s="146"/>
      <c r="E27" s="146"/>
      <c r="F27" s="147"/>
    </row>
    <row r="28" spans="2:6">
      <c r="B28" s="170" t="s">
        <v>588</v>
      </c>
      <c r="C28" s="146"/>
      <c r="D28" s="146"/>
      <c r="E28" s="146"/>
      <c r="F28" s="147"/>
    </row>
    <row r="29" spans="2:6">
      <c r="B29" s="170" t="s">
        <v>589</v>
      </c>
      <c r="C29" s="146"/>
      <c r="D29" s="146"/>
      <c r="E29" s="146"/>
      <c r="F29" s="147"/>
    </row>
    <row r="30" spans="2:6">
      <c r="B30" s="170" t="s">
        <v>590</v>
      </c>
      <c r="C30" s="146"/>
      <c r="D30" s="146"/>
      <c r="E30" s="146"/>
      <c r="F30" s="147"/>
    </row>
    <row r="31" spans="2:6">
      <c r="B31" s="170" t="s">
        <v>591</v>
      </c>
      <c r="C31" s="146"/>
      <c r="D31" s="146"/>
      <c r="E31" s="146"/>
      <c r="F31" s="147"/>
    </row>
    <row r="32" spans="2:6">
      <c r="B32" s="170" t="s">
        <v>592</v>
      </c>
      <c r="C32" s="146"/>
      <c r="D32" s="146"/>
      <c r="E32" s="146"/>
      <c r="F32" s="147"/>
    </row>
    <row r="33" spans="2:6">
      <c r="B33" s="170" t="s">
        <v>593</v>
      </c>
      <c r="C33" s="146"/>
      <c r="D33" s="146"/>
      <c r="E33" s="146"/>
      <c r="F33" s="147"/>
    </row>
    <row r="34" spans="2:6">
      <c r="B34" s="170" t="s">
        <v>594</v>
      </c>
      <c r="C34" s="146"/>
      <c r="D34" s="146"/>
      <c r="E34" s="146"/>
      <c r="F34" s="147"/>
    </row>
    <row r="35" spans="2:6">
      <c r="B35" s="170" t="s">
        <v>595</v>
      </c>
      <c r="C35" s="146"/>
      <c r="D35" s="146"/>
      <c r="E35" s="146"/>
      <c r="F35" s="147"/>
    </row>
    <row r="36" spans="2:6">
      <c r="B36" s="170" t="s">
        <v>596</v>
      </c>
      <c r="C36" s="146"/>
      <c r="D36" s="146"/>
      <c r="E36" s="146"/>
      <c r="F36" s="147"/>
    </row>
    <row r="37" spans="2:6">
      <c r="C37" s="136"/>
      <c r="D37" s="136"/>
      <c r="E37" s="136"/>
      <c r="F37" s="143"/>
    </row>
  </sheetData>
  <mergeCells count="1">
    <mergeCell ref="B2:F2"/>
  </mergeCells>
  <pageMargins left="0.21" right="0.16" top="0.43" bottom="0.75" header="0.3" footer="0.3"/>
  <pageSetup scale="90" orientation="portrait" r:id="rId1"/>
</worksheet>
</file>

<file path=xl/worksheets/sheet2.xml><?xml version="1.0" encoding="utf-8"?>
<worksheet xmlns="http://schemas.openxmlformats.org/spreadsheetml/2006/main" xmlns:r="http://schemas.openxmlformats.org/officeDocument/2006/relationships">
  <sheetPr>
    <tabColor rgb="FF92D050"/>
    <outlinePr summaryBelow="0" summaryRight="0"/>
  </sheetPr>
  <dimension ref="B1:H61"/>
  <sheetViews>
    <sheetView showGridLines="0" zoomScale="110" zoomScaleNormal="110" workbookViewId="0">
      <selection activeCell="C2" sqref="C2"/>
    </sheetView>
  </sheetViews>
  <sheetFormatPr defaultRowHeight="15" outlineLevelRow="1"/>
  <cols>
    <col min="1" max="1" width="1.140625" customWidth="1"/>
    <col min="2" max="2" width="6" style="20" customWidth="1"/>
    <col min="3" max="3" width="73.42578125" style="13" customWidth="1"/>
    <col min="4" max="4" width="4.28515625" style="28" customWidth="1"/>
    <col min="5" max="5" width="9.5703125" style="4" customWidth="1"/>
    <col min="6" max="6" width="0.85546875" customWidth="1"/>
    <col min="7" max="7" width="59" style="13" customWidth="1"/>
    <col min="11" max="11" width="4.42578125" customWidth="1"/>
    <col min="15" max="15" width="18.5703125" customWidth="1"/>
    <col min="16" max="16" width="14" customWidth="1"/>
    <col min="17" max="17" width="15" customWidth="1"/>
  </cols>
  <sheetData>
    <row r="1" spans="2:8" ht="5.25" customHeight="1"/>
    <row r="2" spans="2:8" ht="18.75">
      <c r="C2" s="16" t="s">
        <v>616</v>
      </c>
    </row>
    <row r="4" spans="2:8" ht="32.25" customHeight="1">
      <c r="B4" s="175" t="s">
        <v>29</v>
      </c>
      <c r="C4" s="176" t="s">
        <v>615</v>
      </c>
      <c r="D4" s="177" t="s">
        <v>30</v>
      </c>
      <c r="E4" s="178" t="s">
        <v>67</v>
      </c>
      <c r="G4" s="63" t="s">
        <v>469</v>
      </c>
    </row>
    <row r="5" spans="2:8" s="133" customFormat="1">
      <c r="B5" s="179"/>
      <c r="C5" s="180" t="s">
        <v>614</v>
      </c>
      <c r="D5" s="181"/>
      <c r="E5" s="182"/>
      <c r="G5" s="63"/>
    </row>
    <row r="6" spans="2:8" ht="30">
      <c r="B6" s="22">
        <v>1</v>
      </c>
      <c r="C6" s="90" t="s">
        <v>619</v>
      </c>
      <c r="D6" s="31"/>
      <c r="E6" s="24"/>
    </row>
    <row r="7" spans="2:8">
      <c r="B7" s="22">
        <v>2</v>
      </c>
      <c r="C7" s="90" t="s">
        <v>463</v>
      </c>
      <c r="D7" s="31"/>
      <c r="E7" s="24"/>
    </row>
    <row r="8" spans="2:8" ht="30.75">
      <c r="B8" s="23" t="s">
        <v>32</v>
      </c>
      <c r="C8" s="18" t="s">
        <v>617</v>
      </c>
      <c r="D8" s="30"/>
      <c r="E8" s="25"/>
    </row>
    <row r="9" spans="2:8" outlineLevel="1">
      <c r="B9" s="22" t="s">
        <v>33</v>
      </c>
      <c r="C9" s="90" t="s">
        <v>464</v>
      </c>
      <c r="D9" s="31"/>
      <c r="E9" s="24"/>
    </row>
    <row r="10" spans="2:8" ht="210" customHeight="1" outlineLevel="1">
      <c r="B10" s="117" t="s">
        <v>34</v>
      </c>
      <c r="C10" s="90" t="s">
        <v>659</v>
      </c>
      <c r="D10" s="31"/>
      <c r="E10" s="24"/>
    </row>
    <row r="11" spans="2:8" ht="32.25" outlineLevel="1">
      <c r="B11" s="117" t="s">
        <v>35</v>
      </c>
      <c r="C11" s="90" t="s">
        <v>465</v>
      </c>
      <c r="D11" s="31"/>
      <c r="E11" s="24"/>
      <c r="H11" s="87"/>
    </row>
    <row r="12" spans="2:8" s="133" customFormat="1" ht="225" outlineLevel="1">
      <c r="B12" s="117" t="s">
        <v>36</v>
      </c>
      <c r="C12" s="90" t="s">
        <v>763</v>
      </c>
      <c r="D12" s="31"/>
      <c r="E12" s="138"/>
      <c r="G12" s="136"/>
    </row>
    <row r="13" spans="2:8" s="133" customFormat="1" ht="77.25" outlineLevel="1">
      <c r="B13" s="117" t="s">
        <v>37</v>
      </c>
      <c r="C13" s="90" t="s">
        <v>657</v>
      </c>
      <c r="D13" s="31"/>
      <c r="E13" s="24"/>
      <c r="G13" s="136"/>
      <c r="H13" s="87"/>
    </row>
    <row r="14" spans="2:8" ht="81" customHeight="1" outlineLevel="1">
      <c r="B14" s="117" t="s">
        <v>38</v>
      </c>
      <c r="C14" s="90" t="s">
        <v>737</v>
      </c>
      <c r="D14" s="31"/>
      <c r="E14" s="24"/>
      <c r="H14" s="87"/>
    </row>
    <row r="15" spans="2:8" ht="90" outlineLevel="1">
      <c r="B15" s="117" t="s">
        <v>39</v>
      </c>
      <c r="C15" s="90" t="s">
        <v>751</v>
      </c>
      <c r="D15" s="31"/>
      <c r="E15" s="24"/>
    </row>
    <row r="16" spans="2:8" s="133" customFormat="1" ht="135" outlineLevel="1">
      <c r="B16" s="117" t="s">
        <v>40</v>
      </c>
      <c r="C16" s="90" t="s">
        <v>760</v>
      </c>
      <c r="D16" s="31"/>
      <c r="E16" s="205"/>
      <c r="G16" s="136"/>
    </row>
    <row r="17" spans="2:7" ht="75" outlineLevel="1">
      <c r="B17" s="117" t="s">
        <v>459</v>
      </c>
      <c r="C17" s="90" t="s">
        <v>620</v>
      </c>
      <c r="D17" s="31"/>
      <c r="E17" s="24"/>
    </row>
    <row r="18" spans="2:7" ht="105" outlineLevel="1">
      <c r="B18" s="117" t="s">
        <v>618</v>
      </c>
      <c r="C18" s="90" t="s">
        <v>736</v>
      </c>
      <c r="D18" s="31"/>
      <c r="E18" s="24"/>
    </row>
    <row r="19" spans="2:7" ht="90" outlineLevel="1">
      <c r="B19" s="117" t="s">
        <v>621</v>
      </c>
      <c r="C19" s="90" t="s">
        <v>677</v>
      </c>
      <c r="D19" s="31"/>
      <c r="E19" s="24"/>
    </row>
    <row r="20" spans="2:7" ht="30">
      <c r="B20" s="23" t="s">
        <v>41</v>
      </c>
      <c r="C20" s="18" t="s">
        <v>622</v>
      </c>
      <c r="D20" s="30"/>
      <c r="E20" s="25"/>
    </row>
    <row r="21" spans="2:7" ht="60" outlineLevel="1">
      <c r="B21" s="22" t="s">
        <v>42</v>
      </c>
      <c r="C21" s="90" t="s">
        <v>752</v>
      </c>
      <c r="D21" s="31"/>
      <c r="E21" s="24"/>
    </row>
    <row r="22" spans="2:7" s="133" customFormat="1" ht="75" outlineLevel="1">
      <c r="B22" s="117" t="s">
        <v>43</v>
      </c>
      <c r="C22" s="90" t="s">
        <v>764</v>
      </c>
      <c r="D22" s="31"/>
      <c r="E22" s="138"/>
      <c r="G22" s="136"/>
    </row>
    <row r="23" spans="2:7" ht="60" outlineLevel="1">
      <c r="B23" s="117" t="s">
        <v>623</v>
      </c>
      <c r="C23" s="90" t="s">
        <v>660</v>
      </c>
      <c r="D23" s="31"/>
      <c r="E23" s="24"/>
    </row>
    <row r="24" spans="2:7" ht="28.5" customHeight="1">
      <c r="B24" s="23" t="s">
        <v>44</v>
      </c>
      <c r="C24" s="19" t="s">
        <v>624</v>
      </c>
      <c r="D24" s="30"/>
      <c r="E24" s="25"/>
    </row>
    <row r="25" spans="2:7" ht="45" outlineLevel="1">
      <c r="B25" s="22" t="s">
        <v>45</v>
      </c>
      <c r="C25" s="90" t="s">
        <v>738</v>
      </c>
      <c r="D25" s="30"/>
      <c r="E25" s="25"/>
    </row>
    <row r="26" spans="2:7" outlineLevel="1">
      <c r="B26" s="22" t="s">
        <v>46</v>
      </c>
      <c r="C26" s="90" t="s">
        <v>625</v>
      </c>
      <c r="D26" s="30"/>
      <c r="E26" s="25"/>
    </row>
    <row r="27" spans="2:7" ht="150" outlineLevel="1">
      <c r="B27" s="22" t="s">
        <v>47</v>
      </c>
      <c r="C27" s="90" t="s">
        <v>661</v>
      </c>
      <c r="D27" s="30"/>
      <c r="E27" s="25"/>
    </row>
    <row r="28" spans="2:7" s="133" customFormat="1" ht="75" outlineLevel="1">
      <c r="B28" s="117" t="s">
        <v>48</v>
      </c>
      <c r="C28" s="90" t="s">
        <v>705</v>
      </c>
      <c r="D28" s="30"/>
      <c r="E28" s="25"/>
      <c r="G28" s="136"/>
    </row>
    <row r="29" spans="2:7" ht="45" outlineLevel="1">
      <c r="B29" s="117" t="s">
        <v>706</v>
      </c>
      <c r="C29" s="90" t="s">
        <v>627</v>
      </c>
      <c r="D29" s="30"/>
      <c r="E29" s="25"/>
    </row>
    <row r="30" spans="2:7" ht="45.75">
      <c r="B30" s="23" t="s">
        <v>49</v>
      </c>
      <c r="C30" s="19" t="s">
        <v>628</v>
      </c>
      <c r="D30" s="30"/>
      <c r="E30" s="25"/>
    </row>
    <row r="31" spans="2:7" ht="30" outlineLevel="1">
      <c r="B31" s="22" t="s">
        <v>50</v>
      </c>
      <c r="C31" s="90" t="s">
        <v>629</v>
      </c>
      <c r="D31" s="31"/>
      <c r="E31" s="24"/>
    </row>
    <row r="32" spans="2:7" ht="75" outlineLevel="1">
      <c r="B32" s="22" t="s">
        <v>51</v>
      </c>
      <c r="C32" s="90" t="s">
        <v>662</v>
      </c>
      <c r="D32" s="31"/>
      <c r="E32" s="24"/>
    </row>
    <row r="33" spans="2:7" ht="45" outlineLevel="1">
      <c r="B33" s="22" t="s">
        <v>52</v>
      </c>
      <c r="C33" s="90" t="s">
        <v>630</v>
      </c>
      <c r="D33" s="31"/>
      <c r="E33" s="24"/>
    </row>
    <row r="34" spans="2:7" ht="60" outlineLevel="1">
      <c r="B34" s="22" t="s">
        <v>53</v>
      </c>
      <c r="C34" s="90" t="s">
        <v>631</v>
      </c>
      <c r="D34" s="31"/>
      <c r="E34" s="24"/>
    </row>
    <row r="35" spans="2:7" s="116" customFormat="1" ht="75" outlineLevel="1">
      <c r="B35" s="117" t="s">
        <v>54</v>
      </c>
      <c r="C35" s="90" t="s">
        <v>753</v>
      </c>
      <c r="D35" s="31"/>
      <c r="E35" s="24"/>
      <c r="G35" s="13"/>
    </row>
    <row r="36" spans="2:7" s="116" customFormat="1" ht="75" outlineLevel="1">
      <c r="B36" s="117" t="s">
        <v>55</v>
      </c>
      <c r="C36" s="90" t="s">
        <v>632</v>
      </c>
      <c r="D36" s="31"/>
      <c r="E36" s="24"/>
      <c r="G36" s="13"/>
    </row>
    <row r="37" spans="2:7" ht="45" outlineLevel="1">
      <c r="B37" s="117" t="s">
        <v>57</v>
      </c>
      <c r="C37" s="90" t="s">
        <v>633</v>
      </c>
      <c r="D37" s="31"/>
      <c r="E37" s="24"/>
    </row>
    <row r="38" spans="2:7" ht="75" outlineLevel="1">
      <c r="B38" s="117" t="s">
        <v>58</v>
      </c>
      <c r="C38" s="90" t="s">
        <v>634</v>
      </c>
      <c r="D38" s="31"/>
      <c r="E38" s="24"/>
    </row>
    <row r="39" spans="2:7" ht="45" outlineLevel="1">
      <c r="B39" s="117" t="s">
        <v>495</v>
      </c>
      <c r="C39" s="90" t="s">
        <v>668</v>
      </c>
      <c r="D39" s="31"/>
      <c r="E39" s="24"/>
    </row>
    <row r="40" spans="2:7" ht="60" outlineLevel="1">
      <c r="B40" s="117" t="s">
        <v>496</v>
      </c>
      <c r="C40" s="90" t="s">
        <v>635</v>
      </c>
      <c r="D40" s="31"/>
      <c r="E40" s="24"/>
    </row>
    <row r="41" spans="2:7" ht="30.75">
      <c r="B41" s="23" t="s">
        <v>56</v>
      </c>
      <c r="C41" s="19" t="s">
        <v>636</v>
      </c>
      <c r="D41" s="30"/>
      <c r="E41" s="25"/>
    </row>
    <row r="42" spans="2:7" ht="30" outlineLevel="1">
      <c r="B42" s="22" t="s">
        <v>62</v>
      </c>
      <c r="C42" s="90" t="s">
        <v>754</v>
      </c>
      <c r="D42" s="31"/>
      <c r="E42" s="24"/>
    </row>
    <row r="43" spans="2:7" outlineLevel="1">
      <c r="B43" s="22" t="s">
        <v>63</v>
      </c>
      <c r="C43" s="90" t="s">
        <v>466</v>
      </c>
      <c r="D43" s="31"/>
      <c r="E43" s="24"/>
    </row>
    <row r="44" spans="2:7" ht="60" outlineLevel="1">
      <c r="B44" s="22" t="s">
        <v>64</v>
      </c>
      <c r="C44" s="90" t="s">
        <v>674</v>
      </c>
      <c r="D44" s="31"/>
      <c r="E44" s="24"/>
    </row>
    <row r="45" spans="2:7" ht="30" outlineLevel="1">
      <c r="B45" s="22" t="s">
        <v>65</v>
      </c>
      <c r="C45" s="90" t="s">
        <v>637</v>
      </c>
      <c r="D45" s="29"/>
      <c r="E45" s="24"/>
    </row>
    <row r="46" spans="2:7" ht="180" outlineLevel="1">
      <c r="B46" s="22" t="s">
        <v>66</v>
      </c>
      <c r="C46" s="90" t="s">
        <v>755</v>
      </c>
      <c r="D46" s="29"/>
      <c r="E46" s="24"/>
    </row>
    <row r="47" spans="2:7" s="133" customFormat="1" ht="105" outlineLevel="1">
      <c r="B47" s="117" t="s">
        <v>639</v>
      </c>
      <c r="C47" s="90" t="s">
        <v>739</v>
      </c>
      <c r="D47" s="29"/>
      <c r="E47" s="138"/>
      <c r="G47" s="136"/>
    </row>
    <row r="48" spans="2:7" s="133" customFormat="1" ht="30.75" outlineLevel="1">
      <c r="B48" s="23" t="s">
        <v>61</v>
      </c>
      <c r="C48" s="19" t="s">
        <v>638</v>
      </c>
      <c r="D48" s="30"/>
      <c r="E48" s="25"/>
      <c r="G48" s="136"/>
    </row>
    <row r="49" spans="2:7" s="133" customFormat="1" ht="90" outlineLevel="1">
      <c r="B49" s="183" t="s">
        <v>72</v>
      </c>
      <c r="C49" s="184" t="s">
        <v>757</v>
      </c>
      <c r="D49" s="31"/>
      <c r="E49" s="185"/>
      <c r="G49" s="136"/>
    </row>
    <row r="50" spans="2:7" s="133" customFormat="1" ht="105" outlineLevel="1">
      <c r="B50" s="183" t="s">
        <v>73</v>
      </c>
      <c r="C50" s="184" t="s">
        <v>756</v>
      </c>
      <c r="D50" s="31"/>
      <c r="E50" s="185"/>
      <c r="G50" s="136"/>
    </row>
    <row r="51" spans="2:7" s="133" customFormat="1" ht="75" outlineLevel="1">
      <c r="B51" s="183" t="s">
        <v>74</v>
      </c>
      <c r="C51" s="184" t="s">
        <v>675</v>
      </c>
      <c r="D51" s="31"/>
      <c r="E51" s="185"/>
      <c r="G51" s="136"/>
    </row>
    <row r="52" spans="2:7" s="133" customFormat="1" ht="30" outlineLevel="1">
      <c r="B52" s="183" t="s">
        <v>642</v>
      </c>
      <c r="C52" s="184" t="s">
        <v>676</v>
      </c>
      <c r="D52" s="31"/>
      <c r="E52" s="185"/>
      <c r="G52" s="136"/>
    </row>
    <row r="53" spans="2:7" ht="30.75">
      <c r="B53" s="23" t="s">
        <v>71</v>
      </c>
      <c r="C53" s="19" t="s">
        <v>646</v>
      </c>
      <c r="D53" s="21"/>
      <c r="E53" s="25"/>
    </row>
    <row r="54" spans="2:7" s="133" customFormat="1" ht="60" outlineLevel="1">
      <c r="B54" s="183" t="s">
        <v>75</v>
      </c>
      <c r="C54" s="184" t="s">
        <v>648</v>
      </c>
      <c r="D54" s="89"/>
      <c r="E54" s="185"/>
      <c r="G54" s="136"/>
    </row>
    <row r="55" spans="2:7" s="133" customFormat="1" ht="60" outlineLevel="1">
      <c r="B55" s="183" t="s">
        <v>643</v>
      </c>
      <c r="C55" s="184" t="s">
        <v>758</v>
      </c>
      <c r="D55" s="89"/>
      <c r="E55" s="185"/>
      <c r="G55" s="136"/>
    </row>
    <row r="56" spans="2:7" s="133" customFormat="1" ht="30" outlineLevel="1">
      <c r="B56" s="183" t="s">
        <v>644</v>
      </c>
      <c r="C56" s="184" t="s">
        <v>650</v>
      </c>
      <c r="D56" s="89"/>
      <c r="E56" s="185"/>
      <c r="G56" s="136"/>
    </row>
    <row r="57" spans="2:7" s="133" customFormat="1" ht="30" outlineLevel="1">
      <c r="B57" s="183" t="s">
        <v>647</v>
      </c>
      <c r="C57" s="184" t="s">
        <v>651</v>
      </c>
      <c r="D57" s="89"/>
      <c r="E57" s="185"/>
      <c r="G57" s="136"/>
    </row>
    <row r="58" spans="2:7" s="133" customFormat="1" outlineLevel="1">
      <c r="B58" s="183" t="s">
        <v>649</v>
      </c>
      <c r="C58" s="184" t="s">
        <v>652</v>
      </c>
      <c r="D58" s="89"/>
      <c r="E58" s="185"/>
      <c r="G58" s="136"/>
    </row>
    <row r="59" spans="2:7" s="133" customFormat="1" ht="15.75">
      <c r="B59" s="23" t="s">
        <v>76</v>
      </c>
      <c r="C59" s="186" t="s">
        <v>653</v>
      </c>
      <c r="D59" s="21"/>
      <c r="E59" s="25"/>
      <c r="G59" s="136"/>
    </row>
    <row r="60" spans="2:7" ht="105" outlineLevel="1">
      <c r="B60" s="117" t="s">
        <v>77</v>
      </c>
      <c r="C60" s="90" t="s">
        <v>655</v>
      </c>
      <c r="D60" s="29"/>
      <c r="E60" s="24"/>
    </row>
    <row r="61" spans="2:7" ht="60" outlineLevel="1">
      <c r="B61" s="117" t="s">
        <v>654</v>
      </c>
      <c r="C61" s="90" t="s">
        <v>656</v>
      </c>
      <c r="D61" s="89"/>
      <c r="E61" s="185"/>
    </row>
  </sheetData>
  <dataValidations count="1">
    <dataValidation type="list" allowBlank="1" showInputMessage="1" sqref="D6:D61">
      <formula1>$D$4</formula1>
    </dataValidation>
  </dataValidations>
  <pageMargins left="0.5" right="0.5" top="0.18" bottom="0.45" header="0.17" footer="0.2"/>
  <pageSetup orientation="portrait" r:id="rId1"/>
  <headerFoot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theme="3" tint="0.39997558519241921"/>
    <outlinePr summaryBelow="0" summaryRight="0"/>
    <pageSetUpPr fitToPage="1"/>
  </sheetPr>
  <dimension ref="A1:M149"/>
  <sheetViews>
    <sheetView showGridLines="0" zoomScaleNormal="100" workbookViewId="0">
      <selection activeCell="B2" sqref="B2:H2"/>
    </sheetView>
  </sheetViews>
  <sheetFormatPr defaultRowHeight="15" outlineLevelRow="2" outlineLevelCol="2"/>
  <cols>
    <col min="1" max="1" width="1.85546875" customWidth="1"/>
    <col min="2" max="2" width="7.85546875" customWidth="1"/>
    <col min="3" max="3" width="6.85546875" customWidth="1"/>
    <col min="4" max="4" width="10.28515625" customWidth="1"/>
    <col min="5" max="5" width="33" customWidth="1"/>
    <col min="6" max="6" width="25.7109375" style="133" customWidth="1"/>
    <col min="7" max="7" width="12.140625" customWidth="1"/>
    <col min="8" max="8" width="11.140625" customWidth="1"/>
    <col min="9" max="9" width="12" customWidth="1" outlineLevel="1"/>
    <col min="10" max="10" width="15" customWidth="1" outlineLevel="1"/>
    <col min="11" max="11" width="10.7109375" customWidth="1" outlineLevel="2"/>
    <col min="12" max="12" width="11" customWidth="1" outlineLevel="2"/>
    <col min="13" max="13" width="12.42578125" customWidth="1" outlineLevel="2"/>
  </cols>
  <sheetData>
    <row r="1" spans="1:13" ht="11.25" customHeight="1"/>
    <row r="2" spans="1:13" ht="24">
      <c r="B2" s="214" t="s">
        <v>645</v>
      </c>
      <c r="C2" s="214"/>
      <c r="D2" s="214"/>
      <c r="E2" s="214"/>
      <c r="F2" s="214"/>
      <c r="G2" s="214"/>
      <c r="H2" s="214"/>
      <c r="I2" s="157" t="s">
        <v>514</v>
      </c>
      <c r="J2" s="158" t="s">
        <v>515</v>
      </c>
      <c r="K2" s="158" t="s">
        <v>710</v>
      </c>
    </row>
    <row r="3" spans="1:13">
      <c r="D3" s="134" t="s">
        <v>678</v>
      </c>
      <c r="E3" s="1"/>
      <c r="F3" s="134" t="s">
        <v>461</v>
      </c>
      <c r="G3" s="218"/>
      <c r="H3" s="218"/>
      <c r="I3" s="190" t="s">
        <v>30</v>
      </c>
      <c r="J3" s="191" t="s">
        <v>30</v>
      </c>
      <c r="K3" s="191" t="s">
        <v>30</v>
      </c>
    </row>
    <row r="4" spans="1:13" outlineLevel="1">
      <c r="D4" s="134" t="s">
        <v>679</v>
      </c>
      <c r="E4" s="174"/>
      <c r="F4" s="134" t="s">
        <v>462</v>
      </c>
      <c r="G4" s="219"/>
      <c r="H4" s="219"/>
      <c r="I4" s="190" t="s">
        <v>30</v>
      </c>
      <c r="J4" s="191" t="s">
        <v>30</v>
      </c>
      <c r="K4" s="191"/>
    </row>
    <row r="5" spans="1:13" outlineLevel="1">
      <c r="D5" s="134" t="s">
        <v>658</v>
      </c>
      <c r="E5" s="91"/>
      <c r="F5" s="134" t="s">
        <v>680</v>
      </c>
      <c r="G5" s="220"/>
      <c r="H5" s="220"/>
      <c r="I5" s="197"/>
      <c r="J5" s="198"/>
      <c r="K5" s="199"/>
      <c r="L5" s="139"/>
      <c r="M5" s="139"/>
    </row>
    <row r="6" spans="1:13" s="116" customFormat="1" outlineLevel="1">
      <c r="D6" s="103" t="s">
        <v>492</v>
      </c>
      <c r="E6" s="128"/>
      <c r="F6" s="134" t="s">
        <v>491</v>
      </c>
      <c r="G6" s="218"/>
      <c r="H6" s="218"/>
      <c r="I6" s="200"/>
      <c r="J6" s="201"/>
      <c r="K6" s="199"/>
      <c r="L6" s="139"/>
      <c r="M6" s="139"/>
    </row>
    <row r="7" spans="1:13" s="116" customFormat="1" outlineLevel="1">
      <c r="D7" s="103" t="s">
        <v>493</v>
      </c>
      <c r="E7" s="128"/>
      <c r="F7" s="134" t="s">
        <v>494</v>
      </c>
      <c r="G7" s="219"/>
      <c r="H7" s="219"/>
      <c r="I7" s="200"/>
      <c r="J7" s="201"/>
      <c r="K7" s="199"/>
      <c r="L7" s="139"/>
      <c r="M7" s="139"/>
    </row>
    <row r="8" spans="1:13" s="133" customFormat="1" outlineLevel="1">
      <c r="D8" s="134" t="s">
        <v>699</v>
      </c>
      <c r="E8" s="140" t="s">
        <v>607</v>
      </c>
      <c r="F8" s="134" t="s">
        <v>700</v>
      </c>
      <c r="G8" s="219"/>
      <c r="H8" s="219"/>
      <c r="I8" s="200"/>
      <c r="J8" s="201"/>
      <c r="K8" s="199"/>
      <c r="L8" s="139"/>
      <c r="M8" s="139"/>
    </row>
    <row r="9" spans="1:13" outlineLevel="1">
      <c r="A9" s="133" t="s">
        <v>28</v>
      </c>
      <c r="B9" s="135" t="s">
        <v>506</v>
      </c>
      <c r="D9" s="3"/>
      <c r="E9" s="2"/>
      <c r="F9" s="2"/>
      <c r="G9" s="14"/>
      <c r="H9" s="15"/>
      <c r="I9" s="200"/>
      <c r="J9" s="201"/>
      <c r="K9" s="199"/>
      <c r="L9" s="137"/>
      <c r="M9" s="137"/>
    </row>
    <row r="10" spans="1:13" outlineLevel="2">
      <c r="D10" s="134" t="s">
        <v>527</v>
      </c>
      <c r="E10" s="1"/>
      <c r="F10" s="159" t="s">
        <v>535</v>
      </c>
      <c r="G10" s="110" t="s">
        <v>486</v>
      </c>
      <c r="H10" s="118"/>
      <c r="I10" s="192"/>
      <c r="J10" s="193"/>
      <c r="K10" s="191"/>
      <c r="L10" s="137"/>
      <c r="M10" s="137"/>
    </row>
    <row r="11" spans="1:13" outlineLevel="2">
      <c r="D11" s="134" t="s">
        <v>527</v>
      </c>
      <c r="E11" s="1"/>
      <c r="F11" s="160" t="s">
        <v>535</v>
      </c>
      <c r="G11" s="110" t="s">
        <v>486</v>
      </c>
      <c r="H11" s="125"/>
      <c r="I11" s="192"/>
      <c r="J11" s="193"/>
      <c r="K11" s="191"/>
      <c r="L11" s="137"/>
      <c r="M11" s="137"/>
    </row>
    <row r="12" spans="1:13" outlineLevel="2">
      <c r="D12" s="134" t="s">
        <v>527</v>
      </c>
      <c r="E12" s="1"/>
      <c r="F12" s="160" t="s">
        <v>535</v>
      </c>
      <c r="G12" s="110" t="s">
        <v>486</v>
      </c>
      <c r="H12" s="125"/>
      <c r="I12" s="192"/>
      <c r="J12" s="193"/>
      <c r="K12" s="191"/>
      <c r="L12" s="137"/>
      <c r="M12" s="137"/>
    </row>
    <row r="13" spans="1:13" outlineLevel="2">
      <c r="D13" s="134" t="s">
        <v>527</v>
      </c>
      <c r="E13" s="1"/>
      <c r="F13" s="160" t="s">
        <v>535</v>
      </c>
      <c r="G13" s="110" t="s">
        <v>486</v>
      </c>
      <c r="H13" s="125"/>
      <c r="I13" s="192"/>
      <c r="J13" s="193"/>
      <c r="K13" s="191"/>
      <c r="L13" s="137"/>
      <c r="M13" s="137"/>
    </row>
    <row r="14" spans="1:13" s="133" customFormat="1" outlineLevel="2">
      <c r="D14" s="134" t="s">
        <v>527</v>
      </c>
      <c r="E14" s="1"/>
      <c r="F14" s="160" t="s">
        <v>535</v>
      </c>
      <c r="G14" s="110" t="s">
        <v>486</v>
      </c>
      <c r="H14" s="132"/>
      <c r="I14" s="192"/>
      <c r="J14" s="193"/>
      <c r="K14" s="191"/>
      <c r="L14" s="188"/>
      <c r="M14" s="188"/>
    </row>
    <row r="15" spans="1:13" ht="15.75" outlineLevel="2" thickBot="1">
      <c r="D15" s="134" t="s">
        <v>527</v>
      </c>
      <c r="E15" s="1"/>
      <c r="F15" s="160" t="s">
        <v>535</v>
      </c>
      <c r="G15" s="110" t="s">
        <v>486</v>
      </c>
      <c r="H15" s="132"/>
      <c r="I15" s="192"/>
      <c r="J15" s="193"/>
      <c r="K15" s="191"/>
      <c r="L15" s="137"/>
      <c r="M15" s="137"/>
    </row>
    <row r="16" spans="1:13" ht="15.75" outlineLevel="2" thickBot="1">
      <c r="D16" s="3"/>
      <c r="E16" s="2"/>
      <c r="F16" s="2"/>
      <c r="G16" s="115" t="s">
        <v>487</v>
      </c>
      <c r="H16" s="131">
        <f>SUM(H10:H15)</f>
        <v>0</v>
      </c>
      <c r="I16" s="194"/>
      <c r="J16" s="14"/>
    </row>
    <row r="17" spans="1:13" ht="11.25" customHeight="1" collapsed="1">
      <c r="A17" t="s">
        <v>28</v>
      </c>
      <c r="B17" s="7" t="s">
        <v>26</v>
      </c>
    </row>
    <row r="18" spans="1:13" s="7" customFormat="1" ht="11.25" hidden="1" outlineLevel="1">
      <c r="E18" s="8"/>
      <c r="F18" s="9" t="s">
        <v>697</v>
      </c>
      <c r="G18" s="9" t="s">
        <v>19</v>
      </c>
      <c r="H18" s="11" t="s">
        <v>3</v>
      </c>
      <c r="I18" s="105" t="s">
        <v>476</v>
      </c>
      <c r="J18" s="105" t="s">
        <v>701</v>
      </c>
      <c r="K18" s="108" t="s">
        <v>20</v>
      </c>
      <c r="L18" s="105" t="s">
        <v>21</v>
      </c>
      <c r="M18" s="105"/>
    </row>
    <row r="19" spans="1:13" s="7" customFormat="1" ht="11.25" hidden="1" outlineLevel="1">
      <c r="E19" s="8"/>
      <c r="F19" s="189" t="s">
        <v>681</v>
      </c>
      <c r="G19" s="81" t="s">
        <v>4</v>
      </c>
      <c r="H19" s="106" t="s">
        <v>522</v>
      </c>
      <c r="I19" s="106" t="s">
        <v>477</v>
      </c>
      <c r="J19" s="106" t="s">
        <v>703</v>
      </c>
      <c r="K19" s="104" t="s">
        <v>22</v>
      </c>
      <c r="L19" s="107">
        <f ca="1">TODAY()</f>
        <v>40602</v>
      </c>
      <c r="M19" s="106"/>
    </row>
    <row r="20" spans="1:13" s="7" customFormat="1" ht="11.25" hidden="1" outlineLevel="1">
      <c r="E20" s="8"/>
      <c r="F20" s="189" t="s">
        <v>682</v>
      </c>
      <c r="G20" s="82" t="s">
        <v>5</v>
      </c>
      <c r="H20" s="106" t="s">
        <v>523</v>
      </c>
      <c r="I20" s="106" t="s">
        <v>478</v>
      </c>
      <c r="J20" s="106" t="s">
        <v>702</v>
      </c>
      <c r="K20" s="104" t="s">
        <v>23</v>
      </c>
      <c r="L20" s="107">
        <f ca="1">TODAY()-1</f>
        <v>40601</v>
      </c>
      <c r="M20" s="106"/>
    </row>
    <row r="21" spans="1:13" s="7" customFormat="1" ht="11.25" hidden="1" outlineLevel="1">
      <c r="E21" s="8"/>
      <c r="F21" s="189" t="s">
        <v>683</v>
      </c>
      <c r="G21" s="82" t="s">
        <v>6</v>
      </c>
      <c r="H21" s="12" t="s">
        <v>60</v>
      </c>
      <c r="I21" s="106" t="s">
        <v>479</v>
      </c>
      <c r="J21" s="106"/>
      <c r="K21" s="104" t="s">
        <v>24</v>
      </c>
      <c r="L21" s="107">
        <f ca="1">TODAY()-2</f>
        <v>40600</v>
      </c>
      <c r="M21" s="106"/>
    </row>
    <row r="22" spans="1:13" s="7" customFormat="1" ht="11.25" hidden="1" outlineLevel="1">
      <c r="E22" s="8"/>
      <c r="F22" s="189" t="s">
        <v>684</v>
      </c>
      <c r="G22" s="82" t="s">
        <v>11</v>
      </c>
      <c r="H22" s="12" t="s">
        <v>16</v>
      </c>
      <c r="I22" s="106" t="s">
        <v>480</v>
      </c>
      <c r="J22" s="106"/>
      <c r="K22" s="104" t="s">
        <v>31</v>
      </c>
      <c r="L22" s="107">
        <f ca="1">TODAY()-3</f>
        <v>40599</v>
      </c>
      <c r="M22" s="106"/>
    </row>
    <row r="23" spans="1:13" s="7" customFormat="1" ht="11.25" hidden="1" outlineLevel="1">
      <c r="E23" s="8"/>
      <c r="F23" s="189" t="s">
        <v>685</v>
      </c>
      <c r="G23" s="82" t="s">
        <v>17</v>
      </c>
      <c r="H23" s="26" t="s">
        <v>59</v>
      </c>
      <c r="I23" s="109" t="s">
        <v>481</v>
      </c>
      <c r="J23" s="109"/>
      <c r="K23" s="109"/>
      <c r="L23" s="109"/>
      <c r="M23" s="109"/>
    </row>
    <row r="24" spans="1:13" s="7" customFormat="1" ht="11.25" hidden="1" outlineLevel="1">
      <c r="E24" s="8"/>
      <c r="F24" s="189" t="s">
        <v>686</v>
      </c>
      <c r="G24" s="82" t="s">
        <v>7</v>
      </c>
      <c r="I24" s="106" t="s">
        <v>482</v>
      </c>
      <c r="J24" s="104"/>
      <c r="K24" s="104"/>
      <c r="L24" s="104"/>
      <c r="M24" s="104"/>
    </row>
    <row r="25" spans="1:13" s="7" customFormat="1" ht="11.25" hidden="1" outlineLevel="1">
      <c r="E25" s="8"/>
      <c r="F25" s="189" t="s">
        <v>687</v>
      </c>
      <c r="G25" s="82" t="s">
        <v>448</v>
      </c>
      <c r="I25" s="106" t="s">
        <v>483</v>
      </c>
      <c r="J25" s="104"/>
      <c r="K25" s="104"/>
      <c r="L25" s="104"/>
      <c r="M25" s="104"/>
    </row>
    <row r="26" spans="1:13" s="7" customFormat="1" ht="11.25" hidden="1" outlineLevel="1">
      <c r="E26" s="8"/>
      <c r="F26" s="189" t="s">
        <v>688</v>
      </c>
      <c r="G26" s="82" t="s">
        <v>451</v>
      </c>
      <c r="I26" s="106"/>
      <c r="J26" s="104"/>
      <c r="K26" s="104"/>
      <c r="L26" s="104"/>
      <c r="M26" s="104"/>
    </row>
    <row r="27" spans="1:13" s="7" customFormat="1" ht="11.25" hidden="1" outlineLevel="1">
      <c r="E27" s="8"/>
      <c r="F27" s="189" t="s">
        <v>689</v>
      </c>
      <c r="G27" s="82" t="s">
        <v>8</v>
      </c>
      <c r="I27" s="104"/>
      <c r="J27" s="104"/>
      <c r="K27" s="104"/>
      <c r="L27" s="104"/>
      <c r="M27" s="104"/>
    </row>
    <row r="28" spans="1:13" s="7" customFormat="1" ht="11.25" hidden="1" outlineLevel="1">
      <c r="E28" s="8"/>
      <c r="F28" s="189" t="s">
        <v>690</v>
      </c>
      <c r="G28" s="82" t="s">
        <v>9</v>
      </c>
      <c r="I28" s="104"/>
      <c r="J28" s="104"/>
      <c r="K28" s="104"/>
      <c r="L28" s="104"/>
      <c r="M28" s="104"/>
    </row>
    <row r="29" spans="1:13" s="7" customFormat="1" ht="11.25" hidden="1" outlineLevel="1">
      <c r="E29" s="8"/>
      <c r="F29" s="189" t="s">
        <v>691</v>
      </c>
      <c r="G29" s="83" t="s">
        <v>10</v>
      </c>
      <c r="I29" s="104"/>
      <c r="J29" s="104"/>
      <c r="K29" s="104"/>
      <c r="L29" s="104"/>
      <c r="M29" s="104"/>
    </row>
    <row r="30" spans="1:13" s="7" customFormat="1" ht="11.25" hidden="1" outlineLevel="1">
      <c r="E30" s="8"/>
      <c r="F30" s="189" t="s">
        <v>692</v>
      </c>
      <c r="G30" s="83" t="s">
        <v>12</v>
      </c>
      <c r="I30" s="104"/>
      <c r="J30" s="104"/>
      <c r="K30" s="104"/>
      <c r="L30" s="104"/>
      <c r="M30" s="104"/>
    </row>
    <row r="31" spans="1:13" s="7" customFormat="1" ht="11.25" hidden="1" outlineLevel="1">
      <c r="E31" s="8"/>
      <c r="F31" s="189" t="s">
        <v>693</v>
      </c>
      <c r="G31" s="83" t="s">
        <v>13</v>
      </c>
      <c r="I31" s="104"/>
      <c r="J31" s="104"/>
      <c r="K31" s="104"/>
      <c r="L31" s="104"/>
      <c r="M31" s="104"/>
    </row>
    <row r="32" spans="1:13" s="7" customFormat="1" ht="11.25" hidden="1" outlineLevel="1">
      <c r="E32" s="8"/>
      <c r="F32" s="189" t="s">
        <v>694</v>
      </c>
      <c r="G32" s="83" t="s">
        <v>14</v>
      </c>
      <c r="I32" s="104"/>
      <c r="J32" s="104"/>
      <c r="K32" s="104"/>
      <c r="L32" s="104"/>
      <c r="M32" s="104"/>
    </row>
    <row r="33" spans="2:13" s="7" customFormat="1" ht="11.25" hidden="1" outlineLevel="1">
      <c r="E33" s="8"/>
      <c r="F33" s="189" t="s">
        <v>695</v>
      </c>
      <c r="G33" s="83" t="s">
        <v>15</v>
      </c>
      <c r="I33" s="104"/>
      <c r="J33" s="104"/>
      <c r="K33" s="104"/>
      <c r="L33" s="104"/>
      <c r="M33" s="104"/>
    </row>
    <row r="34" spans="2:13" s="135" customFormat="1" ht="11.25" hidden="1" outlineLevel="1">
      <c r="E34" s="8"/>
      <c r="F34" s="189" t="s">
        <v>696</v>
      </c>
      <c r="G34" s="83"/>
    </row>
    <row r="35" spans="2:13" s="7" customFormat="1" ht="11.25" hidden="1" outlineLevel="1">
      <c r="E35" s="8"/>
      <c r="F35" s="189" t="s">
        <v>15</v>
      </c>
      <c r="I35" s="104"/>
      <c r="J35" s="104"/>
      <c r="K35" s="104"/>
      <c r="L35" s="104"/>
      <c r="M35" s="104"/>
    </row>
    <row r="36" spans="2:13" s="7" customFormat="1">
      <c r="E36" s="8"/>
      <c r="F36" s="8"/>
      <c r="I36" s="104"/>
      <c r="J36" s="14"/>
      <c r="K36" s="104"/>
      <c r="L36" s="14" t="s">
        <v>704</v>
      </c>
      <c r="M36" s="196"/>
    </row>
    <row r="37" spans="2:13" s="135" customFormat="1" ht="6.75" customHeight="1" outlineLevel="1" thickBot="1">
      <c r="E37" s="8"/>
      <c r="F37" s="8"/>
      <c r="J37" s="14"/>
      <c r="L37" s="14"/>
      <c r="M37" s="195"/>
    </row>
    <row r="38" spans="2:13" ht="51.75" customHeight="1" outlineLevel="1" thickBot="1">
      <c r="B38" s="215" t="s">
        <v>707</v>
      </c>
      <c r="C38" s="216"/>
      <c r="D38" s="216"/>
      <c r="E38" s="216"/>
      <c r="F38" s="216"/>
      <c r="G38" s="216"/>
      <c r="H38" s="217"/>
      <c r="I38" s="210" t="s">
        <v>476</v>
      </c>
      <c r="J38" s="212"/>
      <c r="K38" s="210" t="s">
        <v>484</v>
      </c>
      <c r="L38" s="211"/>
      <c r="M38" s="212"/>
    </row>
    <row r="39" spans="2:13" s="124" customFormat="1" ht="20.100000000000001" customHeight="1" thickBot="1">
      <c r="B39" s="153" t="s">
        <v>0</v>
      </c>
      <c r="C39" s="154" t="s">
        <v>1</v>
      </c>
      <c r="D39" s="154" t="s">
        <v>2</v>
      </c>
      <c r="E39" s="121" t="s">
        <v>708</v>
      </c>
      <c r="F39" s="121" t="s">
        <v>626</v>
      </c>
      <c r="G39" s="121" t="s">
        <v>18</v>
      </c>
      <c r="H39" s="155" t="s">
        <v>749</v>
      </c>
      <c r="I39" s="156" t="s">
        <v>476</v>
      </c>
      <c r="J39" s="155" t="s">
        <v>516</v>
      </c>
      <c r="K39" s="156" t="s">
        <v>750</v>
      </c>
      <c r="L39" s="155" t="s">
        <v>21</v>
      </c>
      <c r="M39" s="155" t="s">
        <v>485</v>
      </c>
    </row>
    <row r="40" spans="2:13" ht="38.25" outlineLevel="1">
      <c r="B40" s="5" t="s">
        <v>25</v>
      </c>
      <c r="C40" s="99">
        <v>1</v>
      </c>
      <c r="D40" s="99" t="s">
        <v>27</v>
      </c>
      <c r="E40" s="5" t="s">
        <v>709</v>
      </c>
      <c r="F40" s="5"/>
      <c r="G40" s="5" t="s">
        <v>8</v>
      </c>
      <c r="H40" s="150" t="s">
        <v>523</v>
      </c>
      <c r="I40" s="114" t="s">
        <v>477</v>
      </c>
      <c r="J40" s="111"/>
      <c r="K40" s="112" t="str">
        <f>IF(E40="","","Open")</f>
        <v>Open</v>
      </c>
      <c r="L40" s="113"/>
      <c r="M40" s="111"/>
    </row>
    <row r="41" spans="2:13" outlineLevel="1">
      <c r="B41" s="6"/>
      <c r="C41" s="100"/>
      <c r="D41" s="100"/>
      <c r="E41" s="6"/>
      <c r="F41" s="6"/>
      <c r="G41" s="6"/>
      <c r="H41" s="151"/>
      <c r="I41" s="114"/>
      <c r="J41" s="111"/>
      <c r="K41" s="112" t="str">
        <f t="shared" ref="K41:K103" si="0">IF(E41="","","Open")</f>
        <v/>
      </c>
      <c r="L41" s="113"/>
      <c r="M41" s="111"/>
    </row>
    <row r="42" spans="2:13" outlineLevel="1">
      <c r="B42" s="6"/>
      <c r="C42" s="100"/>
      <c r="D42" s="100"/>
      <c r="E42" s="6"/>
      <c r="F42" s="6"/>
      <c r="G42" s="6"/>
      <c r="H42" s="151"/>
      <c r="I42" s="114"/>
      <c r="J42" s="111"/>
      <c r="K42" s="112" t="str">
        <f t="shared" si="0"/>
        <v/>
      </c>
      <c r="L42" s="113"/>
      <c r="M42" s="111"/>
    </row>
    <row r="43" spans="2:13" outlineLevel="1">
      <c r="B43" s="6"/>
      <c r="C43" s="100"/>
      <c r="D43" s="100"/>
      <c r="E43" s="6"/>
      <c r="F43" s="6"/>
      <c r="G43" s="6"/>
      <c r="H43" s="151"/>
      <c r="I43" s="114"/>
      <c r="J43" s="111"/>
      <c r="K43" s="112" t="str">
        <f t="shared" si="0"/>
        <v/>
      </c>
      <c r="L43" s="113"/>
      <c r="M43" s="111"/>
    </row>
    <row r="44" spans="2:13" outlineLevel="1">
      <c r="B44" s="6"/>
      <c r="C44" s="100"/>
      <c r="D44" s="100"/>
      <c r="E44" s="6"/>
      <c r="F44" s="6"/>
      <c r="G44" s="6"/>
      <c r="H44" s="151"/>
      <c r="I44" s="114"/>
      <c r="J44" s="111"/>
      <c r="K44" s="112" t="str">
        <f t="shared" si="0"/>
        <v/>
      </c>
      <c r="L44" s="113"/>
      <c r="M44" s="111"/>
    </row>
    <row r="45" spans="2:13" outlineLevel="1">
      <c r="B45" s="6"/>
      <c r="C45" s="100"/>
      <c r="D45" s="100"/>
      <c r="E45" s="6"/>
      <c r="F45" s="6"/>
      <c r="G45" s="6"/>
      <c r="H45" s="151"/>
      <c r="I45" s="114"/>
      <c r="J45" s="111"/>
      <c r="K45" s="112" t="str">
        <f t="shared" si="0"/>
        <v/>
      </c>
      <c r="L45" s="113"/>
      <c r="M45" s="111"/>
    </row>
    <row r="46" spans="2:13" outlineLevel="1">
      <c r="B46" s="6"/>
      <c r="C46" s="100"/>
      <c r="D46" s="100"/>
      <c r="E46" s="6"/>
      <c r="F46" s="6"/>
      <c r="G46" s="6"/>
      <c r="H46" s="151"/>
      <c r="I46" s="114"/>
      <c r="J46" s="111"/>
      <c r="K46" s="112" t="str">
        <f t="shared" si="0"/>
        <v/>
      </c>
      <c r="L46" s="113"/>
      <c r="M46" s="111"/>
    </row>
    <row r="47" spans="2:13" outlineLevel="1">
      <c r="B47" s="6"/>
      <c r="C47" s="100"/>
      <c r="D47" s="100"/>
      <c r="E47" s="6"/>
      <c r="F47" s="6"/>
      <c r="G47" s="6"/>
      <c r="H47" s="151"/>
      <c r="I47" s="114"/>
      <c r="J47" s="111"/>
      <c r="K47" s="112" t="str">
        <f t="shared" si="0"/>
        <v/>
      </c>
      <c r="L47" s="113"/>
      <c r="M47" s="111"/>
    </row>
    <row r="48" spans="2:13" outlineLevel="1">
      <c r="B48" s="6"/>
      <c r="C48" s="100"/>
      <c r="D48" s="100"/>
      <c r="E48" s="6"/>
      <c r="F48" s="6"/>
      <c r="G48" s="6"/>
      <c r="H48" s="151"/>
      <c r="I48" s="114"/>
      <c r="J48" s="111"/>
      <c r="K48" s="112" t="str">
        <f t="shared" si="0"/>
        <v/>
      </c>
      <c r="L48" s="113"/>
      <c r="M48" s="111"/>
    </row>
    <row r="49" spans="2:13" outlineLevel="1">
      <c r="B49" s="6"/>
      <c r="C49" s="100"/>
      <c r="D49" s="100"/>
      <c r="E49" s="6"/>
      <c r="F49" s="6"/>
      <c r="G49" s="6"/>
      <c r="H49" s="151"/>
      <c r="I49" s="114"/>
      <c r="J49" s="111"/>
      <c r="K49" s="112" t="str">
        <f t="shared" si="0"/>
        <v/>
      </c>
      <c r="L49" s="113"/>
      <c r="M49" s="111"/>
    </row>
    <row r="50" spans="2:13" outlineLevel="1">
      <c r="B50" s="6"/>
      <c r="C50" s="100"/>
      <c r="D50" s="100"/>
      <c r="E50" s="6"/>
      <c r="F50" s="6"/>
      <c r="G50" s="6"/>
      <c r="H50" s="151"/>
      <c r="I50" s="114"/>
      <c r="J50" s="111"/>
      <c r="K50" s="112" t="str">
        <f t="shared" si="0"/>
        <v/>
      </c>
      <c r="L50" s="113"/>
      <c r="M50" s="111"/>
    </row>
    <row r="51" spans="2:13" outlineLevel="1">
      <c r="B51" s="6"/>
      <c r="C51" s="100"/>
      <c r="D51" s="100"/>
      <c r="E51" s="6"/>
      <c r="F51" s="6"/>
      <c r="G51" s="6"/>
      <c r="H51" s="151"/>
      <c r="I51" s="114"/>
      <c r="J51" s="111"/>
      <c r="K51" s="112" t="str">
        <f t="shared" si="0"/>
        <v/>
      </c>
      <c r="L51" s="113"/>
      <c r="M51" s="111"/>
    </row>
    <row r="52" spans="2:13" outlineLevel="1">
      <c r="B52" s="6"/>
      <c r="C52" s="100"/>
      <c r="D52" s="100"/>
      <c r="E52" s="6"/>
      <c r="F52" s="6"/>
      <c r="G52" s="6"/>
      <c r="H52" s="151"/>
      <c r="I52" s="114"/>
      <c r="J52" s="111"/>
      <c r="K52" s="112" t="str">
        <f t="shared" si="0"/>
        <v/>
      </c>
      <c r="L52" s="113"/>
      <c r="M52" s="111"/>
    </row>
    <row r="53" spans="2:13" outlineLevel="1">
      <c r="B53" s="6"/>
      <c r="C53" s="100"/>
      <c r="D53" s="100"/>
      <c r="E53" s="6"/>
      <c r="F53" s="6"/>
      <c r="G53" s="6"/>
      <c r="H53" s="151"/>
      <c r="I53" s="114"/>
      <c r="J53" s="111"/>
      <c r="K53" s="112" t="str">
        <f t="shared" si="0"/>
        <v/>
      </c>
      <c r="L53" s="113"/>
      <c r="M53" s="111"/>
    </row>
    <row r="54" spans="2:13" outlineLevel="1">
      <c r="B54" s="6"/>
      <c r="C54" s="100"/>
      <c r="D54" s="100"/>
      <c r="E54" s="6"/>
      <c r="F54" s="6"/>
      <c r="G54" s="6"/>
      <c r="H54" s="151"/>
      <c r="I54" s="114"/>
      <c r="J54" s="111"/>
      <c r="K54" s="112" t="str">
        <f t="shared" si="0"/>
        <v/>
      </c>
      <c r="L54" s="113"/>
      <c r="M54" s="111"/>
    </row>
    <row r="55" spans="2:13" outlineLevel="1">
      <c r="B55" s="6"/>
      <c r="C55" s="100"/>
      <c r="D55" s="100"/>
      <c r="E55" s="6"/>
      <c r="F55" s="6"/>
      <c r="G55" s="6"/>
      <c r="H55" s="151"/>
      <c r="I55" s="114"/>
      <c r="J55" s="111"/>
      <c r="K55" s="112" t="str">
        <f t="shared" si="0"/>
        <v/>
      </c>
      <c r="L55" s="113"/>
      <c r="M55" s="111"/>
    </row>
    <row r="56" spans="2:13" outlineLevel="1">
      <c r="B56" s="6"/>
      <c r="C56" s="100"/>
      <c r="D56" s="100"/>
      <c r="E56" s="6"/>
      <c r="F56" s="6"/>
      <c r="G56" s="6"/>
      <c r="H56" s="151"/>
      <c r="I56" s="114"/>
      <c r="J56" s="111"/>
      <c r="K56" s="112" t="str">
        <f t="shared" si="0"/>
        <v/>
      </c>
      <c r="L56" s="113"/>
      <c r="M56" s="111"/>
    </row>
    <row r="57" spans="2:13" outlineLevel="1">
      <c r="B57" s="6"/>
      <c r="C57" s="100"/>
      <c r="D57" s="100"/>
      <c r="E57" s="6"/>
      <c r="F57" s="6"/>
      <c r="G57" s="6"/>
      <c r="H57" s="151"/>
      <c r="I57" s="114"/>
      <c r="J57" s="111"/>
      <c r="K57" s="112" t="str">
        <f t="shared" si="0"/>
        <v/>
      </c>
      <c r="L57" s="113"/>
      <c r="M57" s="111"/>
    </row>
    <row r="58" spans="2:13" outlineLevel="1">
      <c r="B58" s="6"/>
      <c r="C58" s="100"/>
      <c r="D58" s="100"/>
      <c r="E58" s="6"/>
      <c r="F58" s="6"/>
      <c r="G58" s="6"/>
      <c r="H58" s="151"/>
      <c r="I58" s="114"/>
      <c r="J58" s="111"/>
      <c r="K58" s="112" t="str">
        <f t="shared" si="0"/>
        <v/>
      </c>
      <c r="L58" s="113"/>
      <c r="M58" s="111"/>
    </row>
    <row r="59" spans="2:13" outlineLevel="1">
      <c r="B59" s="6"/>
      <c r="C59" s="100"/>
      <c r="D59" s="100"/>
      <c r="E59" s="6"/>
      <c r="F59" s="6"/>
      <c r="G59" s="6"/>
      <c r="H59" s="151"/>
      <c r="I59" s="114"/>
      <c r="J59" s="111"/>
      <c r="K59" s="112" t="str">
        <f t="shared" si="0"/>
        <v/>
      </c>
      <c r="L59" s="113"/>
      <c r="M59" s="111"/>
    </row>
    <row r="60" spans="2:13" outlineLevel="1">
      <c r="B60" s="6"/>
      <c r="C60" s="100"/>
      <c r="D60" s="100"/>
      <c r="E60" s="6"/>
      <c r="F60" s="6"/>
      <c r="G60" s="6"/>
      <c r="H60" s="151"/>
      <c r="I60" s="114"/>
      <c r="J60" s="111"/>
      <c r="K60" s="112" t="str">
        <f t="shared" si="0"/>
        <v/>
      </c>
      <c r="L60" s="113"/>
      <c r="M60" s="111"/>
    </row>
    <row r="61" spans="2:13" outlineLevel="1">
      <c r="B61" s="6"/>
      <c r="C61" s="100"/>
      <c r="D61" s="100"/>
      <c r="E61" s="6"/>
      <c r="F61" s="6"/>
      <c r="G61" s="6"/>
      <c r="H61" s="151"/>
      <c r="I61" s="114"/>
      <c r="J61" s="111"/>
      <c r="K61" s="112" t="str">
        <f t="shared" si="0"/>
        <v/>
      </c>
      <c r="L61" s="113"/>
      <c r="M61" s="111"/>
    </row>
    <row r="62" spans="2:13" outlineLevel="1">
      <c r="B62" s="6"/>
      <c r="C62" s="100"/>
      <c r="D62" s="100"/>
      <c r="E62" s="6"/>
      <c r="F62" s="6"/>
      <c r="G62" s="6"/>
      <c r="H62" s="151"/>
      <c r="I62" s="114"/>
      <c r="J62" s="111"/>
      <c r="K62" s="112" t="str">
        <f t="shared" si="0"/>
        <v/>
      </c>
      <c r="L62" s="113"/>
      <c r="M62" s="111"/>
    </row>
    <row r="63" spans="2:13" outlineLevel="1">
      <c r="B63" s="6"/>
      <c r="C63" s="100"/>
      <c r="D63" s="100"/>
      <c r="E63" s="6"/>
      <c r="F63" s="6"/>
      <c r="G63" s="6"/>
      <c r="H63" s="151"/>
      <c r="I63" s="114"/>
      <c r="J63" s="111"/>
      <c r="K63" s="112" t="str">
        <f t="shared" si="0"/>
        <v/>
      </c>
      <c r="L63" s="113"/>
      <c r="M63" s="111"/>
    </row>
    <row r="64" spans="2:13" outlineLevel="1">
      <c r="B64" s="6"/>
      <c r="C64" s="100"/>
      <c r="D64" s="100"/>
      <c r="E64" s="6"/>
      <c r="F64" s="6"/>
      <c r="G64" s="6"/>
      <c r="H64" s="151"/>
      <c r="I64" s="114"/>
      <c r="J64" s="111"/>
      <c r="K64" s="112" t="str">
        <f t="shared" si="0"/>
        <v/>
      </c>
      <c r="L64" s="113"/>
      <c r="M64" s="111"/>
    </row>
    <row r="65" spans="2:13" outlineLevel="1">
      <c r="B65" s="6"/>
      <c r="C65" s="100"/>
      <c r="D65" s="100"/>
      <c r="E65" s="6"/>
      <c r="F65" s="6"/>
      <c r="G65" s="6"/>
      <c r="H65" s="151"/>
      <c r="I65" s="114"/>
      <c r="J65" s="111"/>
      <c r="K65" s="112" t="str">
        <f t="shared" si="0"/>
        <v/>
      </c>
      <c r="L65" s="113"/>
      <c r="M65" s="111"/>
    </row>
    <row r="66" spans="2:13" outlineLevel="1">
      <c r="B66" s="6"/>
      <c r="C66" s="100"/>
      <c r="D66" s="100"/>
      <c r="E66" s="6"/>
      <c r="F66" s="6"/>
      <c r="G66" s="6"/>
      <c r="H66" s="151"/>
      <c r="I66" s="114"/>
      <c r="J66" s="111"/>
      <c r="K66" s="112" t="str">
        <f t="shared" si="0"/>
        <v/>
      </c>
      <c r="L66" s="113"/>
      <c r="M66" s="111"/>
    </row>
    <row r="67" spans="2:13" outlineLevel="1">
      <c r="B67" s="6"/>
      <c r="C67" s="100"/>
      <c r="D67" s="100"/>
      <c r="E67" s="6"/>
      <c r="F67" s="6"/>
      <c r="G67" s="6"/>
      <c r="H67" s="151"/>
      <c r="I67" s="114"/>
      <c r="J67" s="111"/>
      <c r="K67" s="112" t="str">
        <f t="shared" si="0"/>
        <v/>
      </c>
      <c r="L67" s="113"/>
      <c r="M67" s="111"/>
    </row>
    <row r="68" spans="2:13" outlineLevel="1">
      <c r="B68" s="6"/>
      <c r="C68" s="100"/>
      <c r="D68" s="100"/>
      <c r="E68" s="6"/>
      <c r="F68" s="6"/>
      <c r="G68" s="6"/>
      <c r="H68" s="151"/>
      <c r="I68" s="114"/>
      <c r="J68" s="111"/>
      <c r="K68" s="112" t="str">
        <f t="shared" si="0"/>
        <v/>
      </c>
      <c r="L68" s="113"/>
      <c r="M68" s="111"/>
    </row>
    <row r="69" spans="2:13" outlineLevel="1">
      <c r="B69" s="6"/>
      <c r="C69" s="100"/>
      <c r="D69" s="100"/>
      <c r="E69" s="6"/>
      <c r="F69" s="6"/>
      <c r="G69" s="6"/>
      <c r="H69" s="151"/>
      <c r="I69" s="114"/>
      <c r="J69" s="111"/>
      <c r="K69" s="112" t="str">
        <f t="shared" si="0"/>
        <v/>
      </c>
      <c r="L69" s="113"/>
      <c r="M69" s="111"/>
    </row>
    <row r="70" spans="2:13" outlineLevel="1">
      <c r="B70" s="6"/>
      <c r="C70" s="100"/>
      <c r="D70" s="100"/>
      <c r="E70" s="6"/>
      <c r="F70" s="6"/>
      <c r="G70" s="6"/>
      <c r="H70" s="151"/>
      <c r="I70" s="114"/>
      <c r="J70" s="111"/>
      <c r="K70" s="112" t="str">
        <f t="shared" si="0"/>
        <v/>
      </c>
      <c r="L70" s="113"/>
      <c r="M70" s="111"/>
    </row>
    <row r="71" spans="2:13" outlineLevel="1">
      <c r="B71" s="6"/>
      <c r="C71" s="100"/>
      <c r="D71" s="100"/>
      <c r="E71" s="6"/>
      <c r="F71" s="6"/>
      <c r="G71" s="6"/>
      <c r="H71" s="151"/>
      <c r="I71" s="114"/>
      <c r="J71" s="111"/>
      <c r="K71" s="112" t="str">
        <f t="shared" si="0"/>
        <v/>
      </c>
      <c r="L71" s="113"/>
      <c r="M71" s="111"/>
    </row>
    <row r="72" spans="2:13" outlineLevel="1">
      <c r="B72" s="6"/>
      <c r="C72" s="100"/>
      <c r="D72" s="100"/>
      <c r="E72" s="6"/>
      <c r="F72" s="6"/>
      <c r="G72" s="6"/>
      <c r="H72" s="151"/>
      <c r="I72" s="114"/>
      <c r="J72" s="111"/>
      <c r="K72" s="112" t="str">
        <f t="shared" si="0"/>
        <v/>
      </c>
      <c r="L72" s="113"/>
      <c r="M72" s="111"/>
    </row>
    <row r="73" spans="2:13" outlineLevel="1">
      <c r="B73" s="6"/>
      <c r="C73" s="100"/>
      <c r="D73" s="100"/>
      <c r="E73" s="6"/>
      <c r="F73" s="6"/>
      <c r="G73" s="6"/>
      <c r="H73" s="151"/>
      <c r="I73" s="114"/>
      <c r="J73" s="111"/>
      <c r="K73" s="112" t="str">
        <f t="shared" si="0"/>
        <v/>
      </c>
      <c r="L73" s="113"/>
      <c r="M73" s="111"/>
    </row>
    <row r="74" spans="2:13" outlineLevel="1">
      <c r="B74" s="6"/>
      <c r="C74" s="100"/>
      <c r="D74" s="100"/>
      <c r="E74" s="6"/>
      <c r="F74" s="6"/>
      <c r="G74" s="6"/>
      <c r="H74" s="151"/>
      <c r="I74" s="114"/>
      <c r="J74" s="111"/>
      <c r="K74" s="112" t="str">
        <f t="shared" si="0"/>
        <v/>
      </c>
      <c r="L74" s="113"/>
      <c r="M74" s="111"/>
    </row>
    <row r="75" spans="2:13" outlineLevel="1">
      <c r="B75" s="6"/>
      <c r="C75" s="100"/>
      <c r="D75" s="100"/>
      <c r="E75" s="6"/>
      <c r="F75" s="6"/>
      <c r="G75" s="6"/>
      <c r="H75" s="151"/>
      <c r="I75" s="114"/>
      <c r="J75" s="111"/>
      <c r="K75" s="112" t="str">
        <f t="shared" si="0"/>
        <v/>
      </c>
      <c r="L75" s="113"/>
      <c r="M75" s="111"/>
    </row>
    <row r="76" spans="2:13" outlineLevel="1">
      <c r="B76" s="6"/>
      <c r="C76" s="100"/>
      <c r="D76" s="100"/>
      <c r="E76" s="6"/>
      <c r="F76" s="6"/>
      <c r="G76" s="6"/>
      <c r="H76" s="151"/>
      <c r="I76" s="114"/>
      <c r="J76" s="111"/>
      <c r="K76" s="112" t="str">
        <f t="shared" si="0"/>
        <v/>
      </c>
      <c r="L76" s="113"/>
      <c r="M76" s="111"/>
    </row>
    <row r="77" spans="2:13" outlineLevel="1">
      <c r="B77" s="6"/>
      <c r="C77" s="100"/>
      <c r="D77" s="100"/>
      <c r="E77" s="6"/>
      <c r="F77" s="6"/>
      <c r="G77" s="6"/>
      <c r="H77" s="151"/>
      <c r="I77" s="114"/>
      <c r="J77" s="111"/>
      <c r="K77" s="112" t="str">
        <f t="shared" si="0"/>
        <v/>
      </c>
      <c r="L77" s="113"/>
      <c r="M77" s="111"/>
    </row>
    <row r="78" spans="2:13" outlineLevel="1">
      <c r="B78" s="6"/>
      <c r="C78" s="100"/>
      <c r="D78" s="100"/>
      <c r="E78" s="6"/>
      <c r="F78" s="6"/>
      <c r="G78" s="6"/>
      <c r="H78" s="151"/>
      <c r="I78" s="114"/>
      <c r="J78" s="111"/>
      <c r="K78" s="112" t="str">
        <f t="shared" si="0"/>
        <v/>
      </c>
      <c r="L78" s="113"/>
      <c r="M78" s="111"/>
    </row>
    <row r="79" spans="2:13" outlineLevel="1">
      <c r="B79" s="6"/>
      <c r="C79" s="100"/>
      <c r="D79" s="100"/>
      <c r="E79" s="6"/>
      <c r="F79" s="6"/>
      <c r="G79" s="6"/>
      <c r="H79" s="151"/>
      <c r="I79" s="114"/>
      <c r="J79" s="111"/>
      <c r="K79" s="112" t="str">
        <f t="shared" si="0"/>
        <v/>
      </c>
      <c r="L79" s="113"/>
      <c r="M79" s="111"/>
    </row>
    <row r="80" spans="2:13" outlineLevel="1">
      <c r="B80" s="6"/>
      <c r="C80" s="100"/>
      <c r="D80" s="100"/>
      <c r="E80" s="6"/>
      <c r="F80" s="6"/>
      <c r="G80" s="6"/>
      <c r="H80" s="151"/>
      <c r="I80" s="114"/>
      <c r="J80" s="111"/>
      <c r="K80" s="112" t="str">
        <f t="shared" si="0"/>
        <v/>
      </c>
      <c r="L80" s="113"/>
      <c r="M80" s="111"/>
    </row>
    <row r="81" spans="2:13" outlineLevel="1">
      <c r="B81" s="6"/>
      <c r="C81" s="100"/>
      <c r="D81" s="100"/>
      <c r="E81" s="6"/>
      <c r="F81" s="6"/>
      <c r="G81" s="6"/>
      <c r="H81" s="151"/>
      <c r="I81" s="114"/>
      <c r="J81" s="111"/>
      <c r="K81" s="112" t="str">
        <f t="shared" si="0"/>
        <v/>
      </c>
      <c r="L81" s="113"/>
      <c r="M81" s="111"/>
    </row>
    <row r="82" spans="2:13" outlineLevel="1">
      <c r="B82" s="6"/>
      <c r="C82" s="100"/>
      <c r="D82" s="100"/>
      <c r="E82" s="6"/>
      <c r="F82" s="6"/>
      <c r="G82" s="6"/>
      <c r="H82" s="151"/>
      <c r="I82" s="114"/>
      <c r="J82" s="111"/>
      <c r="K82" s="112" t="str">
        <f t="shared" si="0"/>
        <v/>
      </c>
      <c r="L82" s="113"/>
      <c r="M82" s="111"/>
    </row>
    <row r="83" spans="2:13" outlineLevel="1">
      <c r="B83" s="6"/>
      <c r="C83" s="100"/>
      <c r="D83" s="100"/>
      <c r="E83" s="6"/>
      <c r="F83" s="6"/>
      <c r="G83" s="6"/>
      <c r="H83" s="151"/>
      <c r="I83" s="114"/>
      <c r="J83" s="111"/>
      <c r="K83" s="112" t="str">
        <f t="shared" si="0"/>
        <v/>
      </c>
      <c r="L83" s="113"/>
      <c r="M83" s="111"/>
    </row>
    <row r="84" spans="2:13" outlineLevel="1">
      <c r="B84" s="6"/>
      <c r="C84" s="100"/>
      <c r="D84" s="100"/>
      <c r="E84" s="6"/>
      <c r="F84" s="6"/>
      <c r="G84" s="6"/>
      <c r="H84" s="151"/>
      <c r="I84" s="114"/>
      <c r="J84" s="111"/>
      <c r="K84" s="112" t="str">
        <f t="shared" si="0"/>
        <v/>
      </c>
      <c r="L84" s="113"/>
      <c r="M84" s="111"/>
    </row>
    <row r="85" spans="2:13" outlineLevel="1">
      <c r="B85" s="6"/>
      <c r="C85" s="100"/>
      <c r="D85" s="100"/>
      <c r="E85" s="6"/>
      <c r="F85" s="6"/>
      <c r="G85" s="6"/>
      <c r="H85" s="151"/>
      <c r="I85" s="114"/>
      <c r="J85" s="111"/>
      <c r="K85" s="112" t="str">
        <f t="shared" si="0"/>
        <v/>
      </c>
      <c r="L85" s="113"/>
      <c r="M85" s="111"/>
    </row>
    <row r="86" spans="2:13" outlineLevel="1">
      <c r="B86" s="6"/>
      <c r="C86" s="100"/>
      <c r="D86" s="100"/>
      <c r="E86" s="6"/>
      <c r="F86" s="6"/>
      <c r="G86" s="6"/>
      <c r="H86" s="151"/>
      <c r="I86" s="114"/>
      <c r="J86" s="111"/>
      <c r="K86" s="112" t="str">
        <f t="shared" si="0"/>
        <v/>
      </c>
      <c r="L86" s="113"/>
      <c r="M86" s="111"/>
    </row>
    <row r="87" spans="2:13" outlineLevel="1">
      <c r="B87" s="6"/>
      <c r="C87" s="100"/>
      <c r="D87" s="100"/>
      <c r="E87" s="6"/>
      <c r="F87" s="6"/>
      <c r="G87" s="6"/>
      <c r="H87" s="151"/>
      <c r="I87" s="114"/>
      <c r="J87" s="111"/>
      <c r="K87" s="112" t="str">
        <f t="shared" si="0"/>
        <v/>
      </c>
      <c r="L87" s="113"/>
      <c r="M87" s="111"/>
    </row>
    <row r="88" spans="2:13" outlineLevel="1">
      <c r="B88" s="6"/>
      <c r="C88" s="100"/>
      <c r="D88" s="100"/>
      <c r="E88" s="6"/>
      <c r="F88" s="6"/>
      <c r="G88" s="6"/>
      <c r="H88" s="151"/>
      <c r="I88" s="114"/>
      <c r="J88" s="111"/>
      <c r="K88" s="112" t="str">
        <f t="shared" si="0"/>
        <v/>
      </c>
      <c r="L88" s="113"/>
      <c r="M88" s="111"/>
    </row>
    <row r="89" spans="2:13" outlineLevel="1">
      <c r="B89" s="6"/>
      <c r="C89" s="100"/>
      <c r="D89" s="100"/>
      <c r="E89" s="6"/>
      <c r="F89" s="6"/>
      <c r="G89" s="6"/>
      <c r="H89" s="151"/>
      <c r="I89" s="114"/>
      <c r="J89" s="111"/>
      <c r="K89" s="112" t="str">
        <f t="shared" si="0"/>
        <v/>
      </c>
      <c r="L89" s="113"/>
      <c r="M89" s="111"/>
    </row>
    <row r="90" spans="2:13" outlineLevel="1">
      <c r="B90" s="6"/>
      <c r="C90" s="100"/>
      <c r="D90" s="100"/>
      <c r="E90" s="6"/>
      <c r="F90" s="6"/>
      <c r="G90" s="6"/>
      <c r="H90" s="151"/>
      <c r="I90" s="114"/>
      <c r="J90" s="111"/>
      <c r="K90" s="112" t="str">
        <f t="shared" si="0"/>
        <v/>
      </c>
      <c r="L90" s="113"/>
      <c r="M90" s="111"/>
    </row>
    <row r="91" spans="2:13" outlineLevel="1">
      <c r="B91" s="6"/>
      <c r="C91" s="100"/>
      <c r="D91" s="100"/>
      <c r="E91" s="6"/>
      <c r="F91" s="6"/>
      <c r="G91" s="6"/>
      <c r="H91" s="151"/>
      <c r="I91" s="114"/>
      <c r="J91" s="111"/>
      <c r="K91" s="112" t="str">
        <f t="shared" si="0"/>
        <v/>
      </c>
      <c r="L91" s="113"/>
      <c r="M91" s="111"/>
    </row>
    <row r="92" spans="2:13" outlineLevel="1">
      <c r="B92" s="6"/>
      <c r="C92" s="100"/>
      <c r="D92" s="100"/>
      <c r="E92" s="6"/>
      <c r="F92" s="6"/>
      <c r="G92" s="6"/>
      <c r="H92" s="151"/>
      <c r="I92" s="114"/>
      <c r="J92" s="111"/>
      <c r="K92" s="112" t="str">
        <f t="shared" si="0"/>
        <v/>
      </c>
      <c r="L92" s="113"/>
      <c r="M92" s="111"/>
    </row>
    <row r="93" spans="2:13" outlineLevel="1">
      <c r="B93" s="6"/>
      <c r="C93" s="100"/>
      <c r="D93" s="100"/>
      <c r="E93" s="6"/>
      <c r="F93" s="6"/>
      <c r="G93" s="6"/>
      <c r="H93" s="151"/>
      <c r="I93" s="114"/>
      <c r="J93" s="111"/>
      <c r="K93" s="112" t="str">
        <f t="shared" si="0"/>
        <v/>
      </c>
      <c r="L93" s="113"/>
      <c r="M93" s="111"/>
    </row>
    <row r="94" spans="2:13" outlineLevel="1">
      <c r="B94" s="6"/>
      <c r="C94" s="100"/>
      <c r="D94" s="100"/>
      <c r="E94" s="6"/>
      <c r="F94" s="6"/>
      <c r="G94" s="6"/>
      <c r="H94" s="151"/>
      <c r="I94" s="114"/>
      <c r="J94" s="111"/>
      <c r="K94" s="112" t="str">
        <f t="shared" si="0"/>
        <v/>
      </c>
      <c r="L94" s="113"/>
      <c r="M94" s="111"/>
    </row>
    <row r="95" spans="2:13" outlineLevel="1">
      <c r="B95" s="6"/>
      <c r="C95" s="100"/>
      <c r="D95" s="100"/>
      <c r="E95" s="6"/>
      <c r="F95" s="6"/>
      <c r="G95" s="6"/>
      <c r="H95" s="151"/>
      <c r="I95" s="114"/>
      <c r="J95" s="111"/>
      <c r="K95" s="112"/>
      <c r="L95" s="113"/>
      <c r="M95" s="111"/>
    </row>
    <row r="96" spans="2:13" outlineLevel="1">
      <c r="B96" s="6"/>
      <c r="C96" s="100"/>
      <c r="D96" s="100"/>
      <c r="E96" s="6"/>
      <c r="F96" s="6"/>
      <c r="G96" s="6"/>
      <c r="H96" s="151"/>
      <c r="I96" s="114"/>
      <c r="J96" s="111"/>
      <c r="K96" s="112"/>
      <c r="L96" s="113"/>
      <c r="M96" s="111"/>
    </row>
    <row r="97" spans="2:13" outlineLevel="1">
      <c r="B97" s="6"/>
      <c r="C97" s="100"/>
      <c r="D97" s="100"/>
      <c r="E97" s="6"/>
      <c r="F97" s="6"/>
      <c r="G97" s="6"/>
      <c r="H97" s="151"/>
      <c r="I97" s="114"/>
      <c r="J97" s="111"/>
      <c r="K97" s="112"/>
      <c r="L97" s="113"/>
      <c r="M97" s="111"/>
    </row>
    <row r="98" spans="2:13" outlineLevel="1">
      <c r="B98" s="6"/>
      <c r="C98" s="100"/>
      <c r="D98" s="100"/>
      <c r="E98" s="6"/>
      <c r="F98" s="6"/>
      <c r="G98" s="6"/>
      <c r="H98" s="151"/>
      <c r="I98" s="114"/>
      <c r="J98" s="111"/>
      <c r="K98" s="112"/>
      <c r="L98" s="113"/>
      <c r="M98" s="111"/>
    </row>
    <row r="99" spans="2:13" outlineLevel="1">
      <c r="B99" s="6"/>
      <c r="C99" s="100"/>
      <c r="D99" s="100"/>
      <c r="E99" s="6"/>
      <c r="F99" s="6"/>
      <c r="G99" s="6"/>
      <c r="H99" s="151"/>
      <c r="I99" s="114"/>
      <c r="J99" s="111"/>
      <c r="K99" s="112"/>
      <c r="L99" s="113"/>
      <c r="M99" s="111"/>
    </row>
    <row r="100" spans="2:13" outlineLevel="1">
      <c r="B100" s="6"/>
      <c r="C100" s="100"/>
      <c r="D100" s="100"/>
      <c r="E100" s="6"/>
      <c r="F100" s="6"/>
      <c r="G100" s="6"/>
      <c r="H100" s="151"/>
      <c r="I100" s="114"/>
      <c r="J100" s="111"/>
      <c r="K100" s="112"/>
      <c r="L100" s="113"/>
      <c r="M100" s="111"/>
    </row>
    <row r="101" spans="2:13" outlineLevel="1">
      <c r="B101" s="6"/>
      <c r="C101" s="100"/>
      <c r="D101" s="100"/>
      <c r="E101" s="6"/>
      <c r="F101" s="6"/>
      <c r="G101" s="6"/>
      <c r="H101" s="151"/>
      <c r="I101" s="114"/>
      <c r="J101" s="111"/>
      <c r="K101" s="112" t="str">
        <f t="shared" si="0"/>
        <v/>
      </c>
      <c r="L101" s="113"/>
      <c r="M101" s="111"/>
    </row>
    <row r="102" spans="2:13" outlineLevel="1">
      <c r="B102" s="6"/>
      <c r="C102" s="100"/>
      <c r="D102" s="100"/>
      <c r="E102" s="6"/>
      <c r="F102" s="6"/>
      <c r="G102" s="6"/>
      <c r="H102" s="151"/>
      <c r="I102" s="114"/>
      <c r="J102" s="111"/>
      <c r="K102" s="112" t="str">
        <f t="shared" si="0"/>
        <v/>
      </c>
      <c r="L102" s="113"/>
      <c r="M102" s="111"/>
    </row>
    <row r="103" spans="2:13" outlineLevel="1">
      <c r="B103" s="6"/>
      <c r="C103" s="100"/>
      <c r="D103" s="100"/>
      <c r="E103" s="6"/>
      <c r="F103" s="6"/>
      <c r="G103" s="6"/>
      <c r="H103" s="151"/>
      <c r="I103" s="114"/>
      <c r="J103" s="111"/>
      <c r="K103" s="112" t="str">
        <f t="shared" si="0"/>
        <v/>
      </c>
      <c r="L103" s="113"/>
      <c r="M103" s="111"/>
    </row>
    <row r="105" spans="2:13" ht="18.75">
      <c r="F105" s="94" t="s">
        <v>470</v>
      </c>
    </row>
    <row r="106" spans="2:13" s="102" customFormat="1" ht="15.75">
      <c r="F106" s="88" t="s">
        <v>70</v>
      </c>
      <c r="G106" s="116"/>
      <c r="I106" s="93" t="s">
        <v>489</v>
      </c>
      <c r="J106" s="127"/>
      <c r="L106" s="93" t="s">
        <v>490</v>
      </c>
    </row>
    <row r="107" spans="2:13" s="102" customFormat="1">
      <c r="E107" s="164"/>
      <c r="F107" s="161" t="s">
        <v>711</v>
      </c>
      <c r="G107" s="122"/>
      <c r="I107" s="126" t="str">
        <f t="shared" ref="I107:I113" si="1">I19</f>
        <v>Accept</v>
      </c>
      <c r="J107" s="97">
        <f t="shared" ref="J107:J113" si="2">COUNTIF($I$40:$I$104,I19)</f>
        <v>1</v>
      </c>
      <c r="L107" s="126" t="str">
        <f>K19</f>
        <v>Open</v>
      </c>
      <c r="M107" s="97">
        <f>COUNTIF($K$40:$K$104,K19)</f>
        <v>1</v>
      </c>
    </row>
    <row r="108" spans="2:13" s="102" customFormat="1">
      <c r="E108" s="165"/>
      <c r="F108" s="162" t="s">
        <v>69</v>
      </c>
      <c r="G108" s="122"/>
      <c r="I108" s="126" t="str">
        <f t="shared" si="1"/>
        <v>Accept w/ Mod</v>
      </c>
      <c r="J108" s="97">
        <f t="shared" si="2"/>
        <v>0</v>
      </c>
      <c r="L108" s="126" t="str">
        <f t="shared" ref="L108:L110" si="3">K20</f>
        <v>Closed</v>
      </c>
      <c r="M108" s="97">
        <f t="shared" ref="M108:M110" si="4">COUNTIF($K$40:$K$104,K20)</f>
        <v>0</v>
      </c>
    </row>
    <row r="109" spans="2:13" s="102" customFormat="1">
      <c r="E109" s="165"/>
      <c r="F109" s="162" t="s">
        <v>468</v>
      </c>
      <c r="G109" s="122">
        <f>H16</f>
        <v>0</v>
      </c>
      <c r="I109" s="126" t="str">
        <f t="shared" si="1"/>
        <v>Duplicate</v>
      </c>
      <c r="J109" s="97">
        <f t="shared" si="2"/>
        <v>0</v>
      </c>
      <c r="L109" s="126" t="str">
        <f t="shared" si="3"/>
        <v>Deferred</v>
      </c>
      <c r="M109" s="97">
        <f t="shared" si="4"/>
        <v>0</v>
      </c>
    </row>
    <row r="110" spans="2:13" s="102" customFormat="1" ht="15.75" thickBot="1">
      <c r="E110" s="165"/>
      <c r="F110" s="162" t="s">
        <v>68</v>
      </c>
      <c r="G110" s="122"/>
      <c r="I110" s="126" t="str">
        <f t="shared" si="1"/>
        <v>Reject</v>
      </c>
      <c r="J110" s="97">
        <f t="shared" si="2"/>
        <v>0</v>
      </c>
      <c r="L110" s="126" t="str">
        <f t="shared" si="3"/>
        <v>No Action Required</v>
      </c>
      <c r="M110" s="97">
        <f t="shared" si="4"/>
        <v>0</v>
      </c>
    </row>
    <row r="111" spans="2:13" s="102" customFormat="1" ht="15.75" thickBot="1">
      <c r="E111" s="165"/>
      <c r="F111" s="162" t="s">
        <v>713</v>
      </c>
      <c r="G111" s="122"/>
      <c r="I111" s="126" t="str">
        <f t="shared" si="1"/>
        <v>Withdrawn</v>
      </c>
      <c r="J111" s="97">
        <f t="shared" si="2"/>
        <v>0</v>
      </c>
      <c r="L111" s="126" t="s">
        <v>505</v>
      </c>
      <c r="M111" s="120">
        <f>SUM(M107:M110)</f>
        <v>1</v>
      </c>
    </row>
    <row r="112" spans="2:13" s="102" customFormat="1">
      <c r="E112" s="165"/>
      <c r="F112" s="162" t="s">
        <v>712</v>
      </c>
      <c r="G112" s="122"/>
      <c r="I112" s="126" t="str">
        <f t="shared" si="1"/>
        <v>Solution Meeting</v>
      </c>
      <c r="J112" s="97">
        <f t="shared" si="2"/>
        <v>0</v>
      </c>
    </row>
    <row r="113" spans="5:10" s="102" customFormat="1" ht="15.75" thickBot="1">
      <c r="E113" s="165"/>
      <c r="F113" s="162" t="s">
        <v>714</v>
      </c>
      <c r="G113" s="142"/>
      <c r="I113" s="126" t="str">
        <f t="shared" si="1"/>
        <v>Action Item</v>
      </c>
      <c r="J113" s="98">
        <f t="shared" si="2"/>
        <v>0</v>
      </c>
    </row>
    <row r="114" spans="5:10" s="102" customFormat="1" ht="15.75" thickBot="1">
      <c r="E114" s="165"/>
      <c r="F114" s="162" t="s">
        <v>715</v>
      </c>
      <c r="G114" s="122"/>
      <c r="I114" s="126" t="s">
        <v>505</v>
      </c>
      <c r="J114" s="120">
        <f>SUM(J107:J113)</f>
        <v>1</v>
      </c>
    </row>
    <row r="115" spans="5:10" s="102" customFormat="1" ht="15.75" thickBot="1">
      <c r="E115" s="165"/>
      <c r="F115" s="162" t="s">
        <v>716</v>
      </c>
      <c r="G115" s="123"/>
    </row>
    <row r="116" spans="5:10" s="102" customFormat="1" ht="15.75" thickBot="1">
      <c r="E116" s="166"/>
      <c r="F116" s="163" t="s">
        <v>488</v>
      </c>
      <c r="G116" s="120">
        <f>SUM(G107:G115)</f>
        <v>0</v>
      </c>
    </row>
    <row r="117" spans="5:10" outlineLevel="1">
      <c r="F117" s="119" t="s">
        <v>717</v>
      </c>
      <c r="G117" s="102"/>
    </row>
    <row r="118" spans="5:10" s="133" customFormat="1" ht="15.75" outlineLevel="1" thickBot="1">
      <c r="E118" s="167"/>
      <c r="F118" s="172" t="s">
        <v>718</v>
      </c>
      <c r="G118" s="171"/>
      <c r="J118" s="202" t="s">
        <v>719</v>
      </c>
    </row>
    <row r="119" spans="5:10" ht="15.75" outlineLevel="1" thickBot="1">
      <c r="E119" s="166"/>
      <c r="F119" s="204" t="s">
        <v>722</v>
      </c>
      <c r="G119" s="173">
        <f>COUNTA($E$40:$E$104)</f>
        <v>1</v>
      </c>
      <c r="J119" s="203">
        <f>G119-J109-J110-J111</f>
        <v>1</v>
      </c>
    </row>
    <row r="120" spans="5:10" ht="15.75" outlineLevel="1">
      <c r="F120" s="93" t="s">
        <v>471</v>
      </c>
    </row>
    <row r="121" spans="5:10" outlineLevel="1">
      <c r="E121" s="164"/>
      <c r="F121" s="161" t="str">
        <f t="shared" ref="F121:F135" si="5">G19</f>
        <v>Clarity</v>
      </c>
      <c r="G121" s="142">
        <f t="shared" ref="G121:G135" si="6">COUNTIF($G$40:$G$104,F121)</f>
        <v>0</v>
      </c>
    </row>
    <row r="122" spans="5:10" outlineLevel="1">
      <c r="E122" s="165"/>
      <c r="F122" s="162" t="str">
        <f t="shared" si="5"/>
        <v>Completeness</v>
      </c>
      <c r="G122" s="142">
        <f t="shared" si="6"/>
        <v>0</v>
      </c>
    </row>
    <row r="123" spans="5:10" outlineLevel="1">
      <c r="E123" s="165"/>
      <c r="F123" s="162" t="str">
        <f t="shared" si="5"/>
        <v>Compliance</v>
      </c>
      <c r="G123" s="142">
        <f t="shared" si="6"/>
        <v>0</v>
      </c>
    </row>
    <row r="124" spans="5:10" outlineLevel="1">
      <c r="E124" s="165"/>
      <c r="F124" s="162" t="str">
        <f t="shared" si="5"/>
        <v>Consistency</v>
      </c>
      <c r="G124" s="142">
        <f t="shared" si="6"/>
        <v>0</v>
      </c>
    </row>
    <row r="125" spans="5:10" outlineLevel="1">
      <c r="E125" s="165"/>
      <c r="F125" s="162" t="str">
        <f t="shared" si="5"/>
        <v>Correctness</v>
      </c>
      <c r="G125" s="142">
        <f t="shared" si="6"/>
        <v>0</v>
      </c>
    </row>
    <row r="126" spans="5:10" outlineLevel="1">
      <c r="E126" s="165"/>
      <c r="F126" s="162" t="str">
        <f t="shared" si="5"/>
        <v>Data Usage</v>
      </c>
      <c r="G126" s="142">
        <f t="shared" si="6"/>
        <v>0</v>
      </c>
    </row>
    <row r="127" spans="5:10" outlineLevel="1">
      <c r="E127" s="165"/>
      <c r="F127" s="162" t="str">
        <f t="shared" si="5"/>
        <v>Functionality</v>
      </c>
      <c r="G127" s="142">
        <f t="shared" si="6"/>
        <v>0</v>
      </c>
    </row>
    <row r="128" spans="5:10" outlineLevel="1">
      <c r="E128" s="165"/>
      <c r="F128" s="162" t="str">
        <f t="shared" si="5"/>
        <v>Interfaces</v>
      </c>
      <c r="G128" s="142">
        <f t="shared" si="6"/>
        <v>0</v>
      </c>
    </row>
    <row r="129" spans="5:7" outlineLevel="1">
      <c r="E129" s="165"/>
      <c r="F129" s="162" t="str">
        <f t="shared" si="5"/>
        <v>Level of Detail</v>
      </c>
      <c r="G129" s="142">
        <f t="shared" si="6"/>
        <v>1</v>
      </c>
    </row>
    <row r="130" spans="5:7" outlineLevel="1">
      <c r="E130" s="165"/>
      <c r="F130" s="162" t="str">
        <f t="shared" si="5"/>
        <v>Maintainability</v>
      </c>
      <c r="G130" s="142">
        <f t="shared" si="6"/>
        <v>0</v>
      </c>
    </row>
    <row r="131" spans="5:7" outlineLevel="1">
      <c r="E131" s="165"/>
      <c r="F131" s="162" t="str">
        <f t="shared" si="5"/>
        <v>Performance</v>
      </c>
      <c r="G131" s="142">
        <f t="shared" si="6"/>
        <v>0</v>
      </c>
    </row>
    <row r="132" spans="5:7" outlineLevel="1">
      <c r="E132" s="165"/>
      <c r="F132" s="162" t="str">
        <f t="shared" si="5"/>
        <v>Reliability</v>
      </c>
      <c r="G132" s="142">
        <f t="shared" si="6"/>
        <v>0</v>
      </c>
    </row>
    <row r="133" spans="5:7" outlineLevel="1">
      <c r="E133" s="165"/>
      <c r="F133" s="162" t="str">
        <f t="shared" si="5"/>
        <v>Testability</v>
      </c>
      <c r="G133" s="142">
        <f t="shared" si="6"/>
        <v>0</v>
      </c>
    </row>
    <row r="134" spans="5:7" outlineLevel="1">
      <c r="E134" s="165"/>
      <c r="F134" s="162" t="str">
        <f t="shared" si="5"/>
        <v>Traceability</v>
      </c>
      <c r="G134" s="142">
        <f t="shared" si="6"/>
        <v>0</v>
      </c>
    </row>
    <row r="135" spans="5:7" ht="15.75" outlineLevel="1" thickBot="1">
      <c r="E135" s="165"/>
      <c r="F135" s="162" t="str">
        <f t="shared" si="5"/>
        <v>Other</v>
      </c>
      <c r="G135" s="123">
        <f t="shared" si="6"/>
        <v>0</v>
      </c>
    </row>
    <row r="136" spans="5:7" ht="15.75" outlineLevel="1" thickBot="1">
      <c r="E136" s="166"/>
      <c r="F136" s="163" t="s">
        <v>472</v>
      </c>
      <c r="G136" s="120">
        <f>SUM(G121:G135)</f>
        <v>1</v>
      </c>
    </row>
    <row r="137" spans="5:7" ht="15.75" outlineLevel="1">
      <c r="F137" s="95" t="s">
        <v>720</v>
      </c>
      <c r="G137" s="96"/>
    </row>
    <row r="138" spans="5:7" outlineLevel="1">
      <c r="E138" s="164"/>
      <c r="F138" s="161" t="str">
        <f>H19</f>
        <v>Major</v>
      </c>
      <c r="G138" s="142">
        <f>COUNTIF($H$40:$H$104,F138)</f>
        <v>0</v>
      </c>
    </row>
    <row r="139" spans="5:7" outlineLevel="1">
      <c r="E139" s="165"/>
      <c r="F139" s="162" t="str">
        <f>H20</f>
        <v>Minor</v>
      </c>
      <c r="G139" s="142">
        <f>COUNTIF($H$40:$H$104,F139)</f>
        <v>1</v>
      </c>
    </row>
    <row r="140" spans="5:7" outlineLevel="1">
      <c r="E140" s="165"/>
      <c r="F140" s="162" t="str">
        <f>H21</f>
        <v>Administrative</v>
      </c>
      <c r="G140" s="142">
        <f>COUNTIF($H$40:$H$104,F140)</f>
        <v>0</v>
      </c>
    </row>
    <row r="141" spans="5:7" outlineLevel="1">
      <c r="E141" s="165"/>
      <c r="F141" s="162" t="str">
        <f>H22</f>
        <v>Open Issue</v>
      </c>
      <c r="G141" s="142">
        <f>COUNTIF($H$40:$H$104,F141)</f>
        <v>0</v>
      </c>
    </row>
    <row r="142" spans="5:7" ht="15.75" outlineLevel="1" thickBot="1">
      <c r="E142" s="165"/>
      <c r="F142" s="162" t="str">
        <f>H23</f>
        <v>Removed</v>
      </c>
      <c r="G142" s="123">
        <f>COUNTIF($H$40:$H$104,F142)</f>
        <v>0</v>
      </c>
    </row>
    <row r="143" spans="5:7" ht="15.75" thickBot="1">
      <c r="E143" s="166"/>
      <c r="F143" s="163" t="s">
        <v>721</v>
      </c>
      <c r="G143" s="120">
        <f>SUM(G138:G142)</f>
        <v>1</v>
      </c>
    </row>
    <row r="146" spans="4:13">
      <c r="E146" s="92" t="s">
        <v>474</v>
      </c>
      <c r="F146" s="92"/>
    </row>
    <row r="147" spans="4:13" ht="28.5" customHeight="1">
      <c r="D147" s="213" t="s">
        <v>473</v>
      </c>
      <c r="E147" s="213"/>
      <c r="F147" s="213"/>
      <c r="G147" s="213"/>
      <c r="H147" s="213"/>
      <c r="I147" s="213"/>
      <c r="J147" s="213"/>
      <c r="K147" s="101"/>
      <c r="L147" s="101"/>
      <c r="M147" s="101"/>
    </row>
    <row r="148" spans="4:13" ht="31.5" customHeight="1">
      <c r="D148" s="213" t="s">
        <v>475</v>
      </c>
      <c r="E148" s="213"/>
      <c r="F148" s="213"/>
      <c r="G148" s="213"/>
      <c r="H148" s="213"/>
      <c r="I148" s="213"/>
      <c r="J148" s="213"/>
      <c r="K148" s="101"/>
      <c r="L148" s="101"/>
      <c r="M148" s="101"/>
    </row>
    <row r="149" spans="4:13">
      <c r="E149" s="141"/>
      <c r="F149" s="152"/>
      <c r="G149" s="141"/>
    </row>
  </sheetData>
  <autoFilter ref="B39:M103">
    <filterColumn colId="4"/>
    <filterColumn colId="7"/>
    <filterColumn colId="8"/>
    <filterColumn colId="9"/>
    <filterColumn colId="10"/>
    <filterColumn colId="11"/>
    <sortState ref="B42:S104">
      <sortCondition ref="C41:C104"/>
    </sortState>
  </autoFilter>
  <mergeCells count="12">
    <mergeCell ref="K38:M38"/>
    <mergeCell ref="I38:J38"/>
    <mergeCell ref="D147:J147"/>
    <mergeCell ref="D148:J148"/>
    <mergeCell ref="B2:H2"/>
    <mergeCell ref="B38:H38"/>
    <mergeCell ref="G3:H3"/>
    <mergeCell ref="G4:H4"/>
    <mergeCell ref="G6:H6"/>
    <mergeCell ref="G7:H7"/>
    <mergeCell ref="G8:H8"/>
    <mergeCell ref="G5:H5"/>
  </mergeCells>
  <conditionalFormatting sqref="H40:M103">
    <cfRule type="cellIs" dxfId="17" priority="11" operator="equal">
      <formula>$H$23</formula>
    </cfRule>
    <cfRule type="cellIs" dxfId="16" priority="12" operator="equal">
      <formula>$H$20</formula>
    </cfRule>
    <cfRule type="cellIs" dxfId="15" priority="13" operator="equal">
      <formula>$H$22</formula>
    </cfRule>
    <cfRule type="cellIs" dxfId="14" priority="14" operator="equal">
      <formula>$H$22</formula>
    </cfRule>
    <cfRule type="cellIs" dxfId="13" priority="15" operator="equal">
      <formula>$H$23</formula>
    </cfRule>
    <cfRule type="cellIs" dxfId="12" priority="16" operator="equal">
      <formula>$H$22</formula>
    </cfRule>
    <cfRule type="cellIs" dxfId="11" priority="17" operator="equal">
      <formula>$H$20</formula>
    </cfRule>
    <cfRule type="cellIs" dxfId="10" priority="18" operator="equal">
      <formula>$H$19</formula>
    </cfRule>
  </conditionalFormatting>
  <conditionalFormatting sqref="I40:I103">
    <cfRule type="cellIs" dxfId="9" priority="4" operator="equal">
      <formula>$I$25</formula>
    </cfRule>
    <cfRule type="cellIs" dxfId="8" priority="5" operator="equal">
      <formula>$I$24</formula>
    </cfRule>
    <cfRule type="cellIs" dxfId="7" priority="6" operator="equal">
      <formula>$I$23</formula>
    </cfRule>
    <cfRule type="cellIs" dxfId="6" priority="7" operator="equal">
      <formula>$I$22</formula>
    </cfRule>
    <cfRule type="cellIs" dxfId="5" priority="8" operator="equal">
      <formula>$I$21</formula>
    </cfRule>
    <cfRule type="cellIs" dxfId="4" priority="9" operator="equal">
      <formula>$I$20</formula>
    </cfRule>
    <cfRule type="cellIs" dxfId="3" priority="10" operator="equal">
      <formula>$I$19</formula>
    </cfRule>
  </conditionalFormatting>
  <conditionalFormatting sqref="K40:K103">
    <cfRule type="cellIs" dxfId="2" priority="1" operator="equal">
      <formula>$K$21</formula>
    </cfRule>
    <cfRule type="cellIs" dxfId="1" priority="2" operator="equal">
      <formula>$K$20</formula>
    </cfRule>
    <cfRule type="cellIs" dxfId="0" priority="3" operator="equal">
      <formula>$K$19</formula>
    </cfRule>
  </conditionalFormatting>
  <dataValidations count="11">
    <dataValidation type="list" allowBlank="1" showInputMessage="1" promptTitle="Type" prompt="Please select a type from the drop down list that best describes the category of this defect/concern. Recommend referencing the checklist for this specific product." sqref="G40">
      <formula1>$G$19:$G$33</formula1>
    </dataValidation>
    <dataValidation type="list" allowBlank="1" showInputMessage="1" promptTitle="Classification" prompt="Please classify the identified defect/concern using the drop down list." sqref="H40">
      <formula1>$H$19:$H$23</formula1>
    </dataValidation>
    <dataValidation allowBlank="1" showInputMessage="1" promptTitle="Unique #" prompt="Please enter unique tracking number using the reviewer's initials and sequential number (example:  krb01, krb02, etc.)" sqref="B40"/>
    <dataValidation type="list" allowBlank="1" promptTitle="Classification" prompt="Please classify the identified defect/concern using the drop down list." sqref="I40:I103">
      <formula1>$I$19:$I$26</formula1>
    </dataValidation>
    <dataValidation type="list" allowBlank="1" promptTitle="Classification" prompt="Please classify the identified defect/concern using the drop down list." sqref="K40:K103">
      <formula1>$K$19:$K$23</formula1>
    </dataValidation>
    <dataValidation type="list" allowBlank="1" promptTitle="Classification" prompt="Please classify the identified defect/concern using the drop down list." sqref="L40:L103">
      <formula1>$L$19:$L$23</formula1>
    </dataValidation>
    <dataValidation allowBlank="1" promptTitle="Unique #" prompt="Please enter unique tracking number using the reviewer's initials and sequential number (example:  krb01, krb02, etc.)" sqref="B41:B103"/>
    <dataValidation type="list" allowBlank="1" promptTitle="Type" prompt="Please select a type from the drop down list that best describes the category of this defect/concern. Recommend referencing the checklist for this specific product." sqref="G41:G103">
      <formula1>$G$19:$G$33</formula1>
    </dataValidation>
    <dataValidation type="list" allowBlank="1" promptTitle="Classification" prompt="Please classify the identified defect/concern using the drop down list." sqref="H41:H103">
      <formula1>$H$19:$H$23</formula1>
    </dataValidation>
    <dataValidation type="list" allowBlank="1" sqref="G5:H5">
      <formula1>$F$19:$F$35</formula1>
    </dataValidation>
    <dataValidation type="list" allowBlank="1" sqref="M36:M37">
      <formula1>$J$19:$J$20</formula1>
    </dataValidation>
  </dataValidations>
  <pageMargins left="0.2" right="0.17" top="0.42" bottom="0.43" header="0.3" footer="0.23"/>
  <pageSetup scale="79" fitToHeight="13" orientation="landscape" r:id="rId1"/>
  <headerFooter>
    <oddFooter>&amp;R&amp;P</oddFooter>
  </headerFooter>
  <drawing r:id="rId2"/>
  <legacyDrawing r:id="rId3"/>
</worksheet>
</file>

<file path=xl/worksheets/sheet4.xml><?xml version="1.0" encoding="utf-8"?>
<worksheet xmlns="http://schemas.openxmlformats.org/spreadsheetml/2006/main" xmlns:r="http://schemas.openxmlformats.org/officeDocument/2006/relationships">
  <sheetPr>
    <tabColor theme="7" tint="0.39997558519241921"/>
    <pageSetUpPr fitToPage="1"/>
  </sheetPr>
  <dimension ref="B1:H48"/>
  <sheetViews>
    <sheetView showGridLines="0" zoomScale="110" zoomScaleNormal="110" workbookViewId="0">
      <selection activeCell="B2" sqref="B2"/>
    </sheetView>
  </sheetViews>
  <sheetFormatPr defaultRowHeight="15"/>
  <cols>
    <col min="1" max="1" width="1.5703125" customWidth="1"/>
    <col min="2" max="2" width="18.140625" customWidth="1"/>
    <col min="3" max="3" width="93" style="13" customWidth="1"/>
    <col min="4" max="4" width="0.85546875" customWidth="1"/>
  </cols>
  <sheetData>
    <row r="1" spans="2:8" ht="5.25" customHeight="1"/>
    <row r="2" spans="2:8" ht="18.75">
      <c r="B2" s="27" t="s">
        <v>613</v>
      </c>
    </row>
    <row r="3" spans="2:8" ht="75">
      <c r="B3" s="29" t="s">
        <v>522</v>
      </c>
      <c r="C3" s="146" t="s">
        <v>723</v>
      </c>
    </row>
    <row r="4" spans="2:8" ht="75">
      <c r="B4" s="29" t="s">
        <v>523</v>
      </c>
      <c r="C4" s="146" t="s">
        <v>641</v>
      </c>
    </row>
    <row r="5" spans="2:8" ht="30">
      <c r="B5" s="29" t="s">
        <v>16</v>
      </c>
      <c r="C5" s="146" t="s">
        <v>724</v>
      </c>
    </row>
    <row r="6" spans="2:8" ht="45">
      <c r="B6" s="29" t="s">
        <v>60</v>
      </c>
      <c r="C6" s="146" t="s">
        <v>640</v>
      </c>
    </row>
    <row r="7" spans="2:8" ht="30">
      <c r="B7" s="29" t="s">
        <v>59</v>
      </c>
      <c r="C7" s="146" t="s">
        <v>725</v>
      </c>
    </row>
    <row r="8" spans="2:8">
      <c r="C8" s="148"/>
    </row>
    <row r="9" spans="2:8" ht="18.75">
      <c r="B9" s="27" t="s">
        <v>612</v>
      </c>
      <c r="C9" s="148"/>
      <c r="H9" s="8"/>
    </row>
    <row r="10" spans="2:8">
      <c r="B10" s="133" t="s">
        <v>733</v>
      </c>
      <c r="C10" s="148"/>
      <c r="H10" s="8"/>
    </row>
    <row r="11" spans="2:8">
      <c r="B11" s="29" t="s">
        <v>4</v>
      </c>
      <c r="C11" s="146" t="s">
        <v>460</v>
      </c>
      <c r="H11" s="8"/>
    </row>
    <row r="12" spans="2:8">
      <c r="B12" s="29" t="s">
        <v>5</v>
      </c>
      <c r="C12" s="146" t="s">
        <v>443</v>
      </c>
      <c r="H12" s="8"/>
    </row>
    <row r="13" spans="2:8">
      <c r="B13" s="29" t="s">
        <v>6</v>
      </c>
      <c r="C13" s="146" t="s">
        <v>444</v>
      </c>
      <c r="H13" s="8"/>
    </row>
    <row r="14" spans="2:8">
      <c r="B14" s="29" t="s">
        <v>11</v>
      </c>
      <c r="C14" s="146" t="s">
        <v>445</v>
      </c>
      <c r="H14" s="8"/>
    </row>
    <row r="15" spans="2:8">
      <c r="B15" s="29" t="s">
        <v>17</v>
      </c>
      <c r="C15" s="146" t="s">
        <v>446</v>
      </c>
      <c r="H15" s="8"/>
    </row>
    <row r="16" spans="2:8">
      <c r="B16" s="29" t="s">
        <v>7</v>
      </c>
      <c r="C16" s="146" t="s">
        <v>447</v>
      </c>
      <c r="H16" s="8"/>
    </row>
    <row r="17" spans="2:8">
      <c r="B17" s="29" t="s">
        <v>448</v>
      </c>
      <c r="C17" s="146" t="s">
        <v>449</v>
      </c>
      <c r="H17" s="8"/>
    </row>
    <row r="18" spans="2:8">
      <c r="B18" s="29" t="s">
        <v>451</v>
      </c>
      <c r="C18" s="146" t="s">
        <v>450</v>
      </c>
      <c r="H18" s="10"/>
    </row>
    <row r="19" spans="2:8">
      <c r="B19" s="29" t="s">
        <v>8</v>
      </c>
      <c r="C19" s="146" t="s">
        <v>452</v>
      </c>
      <c r="H19" s="10"/>
    </row>
    <row r="20" spans="2:8">
      <c r="B20" s="29" t="s">
        <v>9</v>
      </c>
      <c r="C20" s="146" t="s">
        <v>454</v>
      </c>
      <c r="H20" s="10"/>
    </row>
    <row r="21" spans="2:8">
      <c r="B21" s="89" t="s">
        <v>10</v>
      </c>
      <c r="C21" s="146" t="s">
        <v>453</v>
      </c>
      <c r="H21" s="10"/>
    </row>
    <row r="22" spans="2:8">
      <c r="B22" s="89" t="s">
        <v>12</v>
      </c>
      <c r="C22" s="146" t="s">
        <v>455</v>
      </c>
      <c r="H22" s="10"/>
    </row>
    <row r="23" spans="2:8">
      <c r="B23" s="89" t="s">
        <v>13</v>
      </c>
      <c r="C23" s="146" t="s">
        <v>456</v>
      </c>
    </row>
    <row r="24" spans="2:8">
      <c r="B24" s="89" t="s">
        <v>14</v>
      </c>
      <c r="C24" s="146" t="s">
        <v>457</v>
      </c>
    </row>
    <row r="25" spans="2:8">
      <c r="B25" s="89" t="s">
        <v>15</v>
      </c>
      <c r="C25" s="146" t="s">
        <v>732</v>
      </c>
    </row>
    <row r="26" spans="2:8">
      <c r="C26" s="148"/>
    </row>
    <row r="27" spans="2:8" ht="18.75">
      <c r="B27" s="27" t="s">
        <v>734</v>
      </c>
      <c r="C27" s="148"/>
    </row>
    <row r="28" spans="2:8" ht="30">
      <c r="B28" s="29" t="s">
        <v>477</v>
      </c>
      <c r="C28" s="146" t="s">
        <v>726</v>
      </c>
    </row>
    <row r="29" spans="2:8" ht="45">
      <c r="B29" s="29" t="s">
        <v>478</v>
      </c>
      <c r="C29" s="146" t="s">
        <v>727</v>
      </c>
    </row>
    <row r="30" spans="2:8" ht="60" customHeight="1">
      <c r="B30" s="29" t="s">
        <v>479</v>
      </c>
      <c r="C30" s="146" t="s">
        <v>728</v>
      </c>
    </row>
    <row r="31" spans="2:8" ht="30">
      <c r="B31" s="29" t="s">
        <v>480</v>
      </c>
      <c r="C31" s="146" t="s">
        <v>730</v>
      </c>
    </row>
    <row r="32" spans="2:8" ht="30">
      <c r="B32" s="29" t="s">
        <v>481</v>
      </c>
      <c r="C32" s="146" t="s">
        <v>731</v>
      </c>
    </row>
    <row r="33" spans="2:3" ht="48" customHeight="1">
      <c r="B33" s="29" t="s">
        <v>482</v>
      </c>
      <c r="C33" s="146" t="s">
        <v>698</v>
      </c>
    </row>
    <row r="34" spans="2:3" ht="33.75" customHeight="1">
      <c r="B34" s="29" t="s">
        <v>483</v>
      </c>
      <c r="C34" s="146" t="s">
        <v>729</v>
      </c>
    </row>
    <row r="36" spans="2:3" ht="19.5" thickBot="1">
      <c r="B36" s="27" t="s">
        <v>667</v>
      </c>
    </row>
    <row r="37" spans="2:3" ht="29.25" customHeight="1">
      <c r="B37" s="221" t="s">
        <v>663</v>
      </c>
      <c r="C37" s="223" t="s">
        <v>669</v>
      </c>
    </row>
    <row r="38" spans="2:3" ht="15.75" thickBot="1">
      <c r="B38" s="222"/>
      <c r="C38" s="224"/>
    </row>
    <row r="39" spans="2:3">
      <c r="B39" s="221" t="s">
        <v>670</v>
      </c>
      <c r="C39" s="223" t="s">
        <v>671</v>
      </c>
    </row>
    <row r="40" spans="2:3" ht="15.75" thickBot="1">
      <c r="B40" s="222"/>
      <c r="C40" s="224"/>
    </row>
    <row r="41" spans="2:3" ht="29.25" customHeight="1">
      <c r="B41" s="221" t="s">
        <v>664</v>
      </c>
      <c r="C41" s="223" t="s">
        <v>672</v>
      </c>
    </row>
    <row r="42" spans="2:3" ht="15.75" thickBot="1">
      <c r="B42" s="222"/>
      <c r="C42" s="224"/>
    </row>
    <row r="43" spans="2:3" ht="29.25" customHeight="1">
      <c r="B43" s="221" t="s">
        <v>665</v>
      </c>
      <c r="C43" s="223" t="s">
        <v>673</v>
      </c>
    </row>
    <row r="44" spans="2:3" ht="15.75" thickBot="1">
      <c r="B44" s="222"/>
      <c r="C44" s="224"/>
    </row>
    <row r="45" spans="2:3" ht="146.25" customHeight="1">
      <c r="B45" s="221" t="s">
        <v>666</v>
      </c>
      <c r="C45" s="223" t="s">
        <v>759</v>
      </c>
    </row>
    <row r="46" spans="2:3" ht="15.75" thickBot="1">
      <c r="B46" s="222"/>
      <c r="C46" s="224"/>
    </row>
    <row r="47" spans="2:3">
      <c r="C47" s="187"/>
    </row>
    <row r="48" spans="2:3">
      <c r="C48" s="208"/>
    </row>
  </sheetData>
  <mergeCells count="10">
    <mergeCell ref="B43:B44"/>
    <mergeCell ref="C43:C44"/>
    <mergeCell ref="B45:B46"/>
    <mergeCell ref="C45:C46"/>
    <mergeCell ref="B37:B38"/>
    <mergeCell ref="C37:C38"/>
    <mergeCell ref="B39:B40"/>
    <mergeCell ref="C39:C40"/>
    <mergeCell ref="B41:B42"/>
    <mergeCell ref="C41:C42"/>
  </mergeCells>
  <pageMargins left="0.24" right="0.27" top="0.28000000000000003" bottom="0.36" header="0.24" footer="0.3"/>
  <pageSetup scale="62" orientation="portrait" r:id="rId1"/>
</worksheet>
</file>

<file path=xl/worksheets/sheet5.xml><?xml version="1.0" encoding="utf-8"?>
<worksheet xmlns="http://schemas.openxmlformats.org/spreadsheetml/2006/main" xmlns:r="http://schemas.openxmlformats.org/officeDocument/2006/relationships">
  <sheetPr>
    <tabColor theme="2" tint="-9.9978637043366805E-2"/>
    <outlinePr summaryBelow="0" summaryRight="0"/>
  </sheetPr>
  <dimension ref="B1:D52"/>
  <sheetViews>
    <sheetView showGridLines="0" zoomScaleNormal="100" workbookViewId="0">
      <selection activeCell="C2" sqref="C2"/>
    </sheetView>
  </sheetViews>
  <sheetFormatPr defaultRowHeight="15"/>
  <cols>
    <col min="1" max="1" width="0.5703125" customWidth="1"/>
    <col min="2" max="2" width="3.140625" style="20" customWidth="1"/>
    <col min="3" max="3" width="90.85546875" style="13" customWidth="1"/>
    <col min="4" max="4" width="2.85546875" style="28" customWidth="1"/>
    <col min="5" max="5" width="0.5703125" customWidth="1"/>
  </cols>
  <sheetData>
    <row r="1" spans="2:4" ht="5.25" customHeight="1"/>
    <row r="2" spans="2:4" ht="18.75">
      <c r="C2" s="16" t="s">
        <v>78</v>
      </c>
    </row>
    <row r="3" spans="2:4" ht="15.75" thickBot="1">
      <c r="C3" s="41" t="s">
        <v>128</v>
      </c>
    </row>
    <row r="4" spans="2:4" ht="15.75" thickBot="1">
      <c r="B4" s="36" t="s">
        <v>79</v>
      </c>
      <c r="C4" s="37" t="s">
        <v>80</v>
      </c>
      <c r="D4" s="38" t="s">
        <v>30</v>
      </c>
    </row>
    <row r="5" spans="2:4">
      <c r="B5" s="55"/>
      <c r="C5" s="56" t="s">
        <v>81</v>
      </c>
      <c r="D5" s="50"/>
    </row>
    <row r="6" spans="2:4">
      <c r="B6" s="42">
        <v>1</v>
      </c>
      <c r="C6" s="57" t="s">
        <v>82</v>
      </c>
      <c r="D6" s="47"/>
    </row>
    <row r="7" spans="2:4">
      <c r="B7" s="42">
        <v>2</v>
      </c>
      <c r="C7" s="57" t="s">
        <v>83</v>
      </c>
      <c r="D7" s="47"/>
    </row>
    <row r="8" spans="2:4" ht="25.5">
      <c r="B8" s="42">
        <v>3</v>
      </c>
      <c r="C8" s="57" t="s">
        <v>84</v>
      </c>
      <c r="D8" s="47"/>
    </row>
    <row r="9" spans="2:4">
      <c r="B9" s="58"/>
      <c r="C9" s="59" t="s">
        <v>85</v>
      </c>
      <c r="D9" s="50"/>
    </row>
    <row r="10" spans="2:4" ht="25.5">
      <c r="B10" s="42">
        <v>1</v>
      </c>
      <c r="C10" s="57" t="s">
        <v>86</v>
      </c>
      <c r="D10" s="47"/>
    </row>
    <row r="11" spans="2:4">
      <c r="B11" s="42">
        <v>2</v>
      </c>
      <c r="C11" s="57" t="s">
        <v>87</v>
      </c>
      <c r="D11" s="47"/>
    </row>
    <row r="12" spans="2:4">
      <c r="B12" s="42">
        <v>3</v>
      </c>
      <c r="C12" s="57" t="s">
        <v>88</v>
      </c>
      <c r="D12" s="47"/>
    </row>
    <row r="13" spans="2:4">
      <c r="B13" s="42">
        <v>4</v>
      </c>
      <c r="C13" s="57" t="s">
        <v>89</v>
      </c>
      <c r="D13" s="47"/>
    </row>
    <row r="14" spans="2:4">
      <c r="B14" s="42">
        <v>5</v>
      </c>
      <c r="C14" s="57" t="s">
        <v>90</v>
      </c>
      <c r="D14" s="47"/>
    </row>
    <row r="15" spans="2:4" ht="18" customHeight="1">
      <c r="B15" s="42">
        <v>6</v>
      </c>
      <c r="C15" s="57" t="s">
        <v>91</v>
      </c>
      <c r="D15" s="47"/>
    </row>
    <row r="16" spans="2:4" ht="25.5">
      <c r="B16" s="42">
        <v>7</v>
      </c>
      <c r="C16" s="57" t="s">
        <v>92</v>
      </c>
      <c r="D16" s="47"/>
    </row>
    <row r="17" spans="2:4">
      <c r="B17" s="58"/>
      <c r="C17" s="59" t="s">
        <v>93</v>
      </c>
      <c r="D17" s="50"/>
    </row>
    <row r="18" spans="2:4" ht="25.5">
      <c r="B18" s="42">
        <v>1</v>
      </c>
      <c r="C18" s="57" t="s">
        <v>94</v>
      </c>
      <c r="D18" s="47"/>
    </row>
    <row r="19" spans="2:4">
      <c r="B19" s="58"/>
      <c r="C19" s="59" t="s">
        <v>95</v>
      </c>
      <c r="D19" s="50"/>
    </row>
    <row r="20" spans="2:4" ht="25.5">
      <c r="B20" s="42">
        <v>1</v>
      </c>
      <c r="C20" s="57" t="s">
        <v>96</v>
      </c>
      <c r="D20" s="47"/>
    </row>
    <row r="21" spans="2:4">
      <c r="B21" s="42">
        <v>2</v>
      </c>
      <c r="C21" s="57" t="s">
        <v>97</v>
      </c>
      <c r="D21" s="47"/>
    </row>
    <row r="22" spans="2:4">
      <c r="B22" s="58"/>
      <c r="C22" s="59" t="s">
        <v>98</v>
      </c>
      <c r="D22" s="50"/>
    </row>
    <row r="23" spans="2:4">
      <c r="B23" s="42">
        <v>1</v>
      </c>
      <c r="C23" s="57" t="s">
        <v>99</v>
      </c>
      <c r="D23" s="47"/>
    </row>
    <row r="24" spans="2:4">
      <c r="B24" s="58"/>
      <c r="C24" s="59" t="s">
        <v>100</v>
      </c>
      <c r="D24" s="50"/>
    </row>
    <row r="25" spans="2:4" ht="51">
      <c r="B25" s="42">
        <v>1</v>
      </c>
      <c r="C25" s="57" t="s">
        <v>101</v>
      </c>
      <c r="D25" s="47"/>
    </row>
    <row r="26" spans="2:4">
      <c r="B26" s="58"/>
      <c r="C26" s="59" t="s">
        <v>102</v>
      </c>
      <c r="D26" s="50"/>
    </row>
    <row r="27" spans="2:4">
      <c r="B27" s="42">
        <v>1</v>
      </c>
      <c r="C27" s="57" t="s">
        <v>103</v>
      </c>
      <c r="D27" s="47"/>
    </row>
    <row r="28" spans="2:4">
      <c r="B28" s="42">
        <v>2</v>
      </c>
      <c r="C28" s="57" t="s">
        <v>544</v>
      </c>
      <c r="D28" s="47"/>
    </row>
    <row r="29" spans="2:4">
      <c r="B29" s="58"/>
      <c r="C29" s="59" t="s">
        <v>104</v>
      </c>
      <c r="D29" s="50"/>
    </row>
    <row r="30" spans="2:4">
      <c r="B30" s="42">
        <v>1</v>
      </c>
      <c r="C30" s="57" t="s">
        <v>105</v>
      </c>
      <c r="D30" s="47"/>
    </row>
    <row r="31" spans="2:4">
      <c r="B31" s="42">
        <v>2</v>
      </c>
      <c r="C31" s="57" t="s">
        <v>106</v>
      </c>
      <c r="D31" s="47"/>
    </row>
    <row r="32" spans="2:4">
      <c r="B32" s="42">
        <v>3</v>
      </c>
      <c r="C32" s="57" t="s">
        <v>107</v>
      </c>
      <c r="D32" s="47"/>
    </row>
    <row r="33" spans="2:4">
      <c r="B33" s="58"/>
      <c r="C33" s="59" t="s">
        <v>108</v>
      </c>
      <c r="D33" s="50"/>
    </row>
    <row r="34" spans="2:4">
      <c r="B34" s="42">
        <v>1</v>
      </c>
      <c r="C34" s="57" t="s">
        <v>109</v>
      </c>
      <c r="D34" s="47"/>
    </row>
    <row r="35" spans="2:4" ht="25.5">
      <c r="B35" s="42">
        <v>2</v>
      </c>
      <c r="C35" s="57" t="s">
        <v>110</v>
      </c>
      <c r="D35" s="47"/>
    </row>
    <row r="36" spans="2:4">
      <c r="B36" s="58"/>
      <c r="C36" s="59" t="s">
        <v>111</v>
      </c>
      <c r="D36" s="50"/>
    </row>
    <row r="37" spans="2:4" ht="25.5">
      <c r="B37" s="42">
        <v>1</v>
      </c>
      <c r="C37" s="57" t="s">
        <v>112</v>
      </c>
      <c r="D37" s="47"/>
    </row>
    <row r="38" spans="2:4">
      <c r="B38" s="42">
        <v>2</v>
      </c>
      <c r="C38" s="57" t="s">
        <v>113</v>
      </c>
      <c r="D38" s="47"/>
    </row>
    <row r="39" spans="2:4">
      <c r="B39" s="42"/>
      <c r="C39" s="60" t="s">
        <v>114</v>
      </c>
      <c r="D39" s="52"/>
    </row>
    <row r="40" spans="2:4">
      <c r="B40" s="42"/>
      <c r="C40" s="60" t="s">
        <v>115</v>
      </c>
      <c r="D40" s="52"/>
    </row>
    <row r="41" spans="2:4">
      <c r="B41" s="58"/>
      <c r="C41" s="59" t="s">
        <v>116</v>
      </c>
      <c r="D41" s="50"/>
    </row>
    <row r="42" spans="2:4">
      <c r="B42" s="42">
        <v>1</v>
      </c>
      <c r="C42" s="34" t="s">
        <v>117</v>
      </c>
      <c r="D42" s="61"/>
    </row>
    <row r="43" spans="2:4">
      <c r="B43" s="42">
        <v>2</v>
      </c>
      <c r="C43" s="34" t="s">
        <v>118</v>
      </c>
      <c r="D43" s="61"/>
    </row>
    <row r="44" spans="2:4" ht="26.25">
      <c r="B44" s="42">
        <v>3</v>
      </c>
      <c r="C44" s="34" t="s">
        <v>119</v>
      </c>
      <c r="D44" s="61"/>
    </row>
    <row r="45" spans="2:4">
      <c r="B45" s="42">
        <v>4</v>
      </c>
      <c r="C45" s="34" t="s">
        <v>120</v>
      </c>
      <c r="D45" s="61"/>
    </row>
    <row r="46" spans="2:4" ht="26.25">
      <c r="B46" s="42">
        <v>5</v>
      </c>
      <c r="C46" s="34" t="s">
        <v>121</v>
      </c>
      <c r="D46" s="61"/>
    </row>
    <row r="47" spans="2:4">
      <c r="B47" s="58"/>
      <c r="C47" s="59" t="s">
        <v>122</v>
      </c>
      <c r="D47" s="50"/>
    </row>
    <row r="48" spans="2:4">
      <c r="B48" s="42">
        <v>1</v>
      </c>
      <c r="C48" s="34" t="s">
        <v>123</v>
      </c>
      <c r="D48" s="61"/>
    </row>
    <row r="49" spans="2:4" ht="26.25">
      <c r="B49" s="42">
        <v>2</v>
      </c>
      <c r="C49" s="34" t="s">
        <v>124</v>
      </c>
      <c r="D49" s="61"/>
    </row>
    <row r="50" spans="2:4">
      <c r="B50" s="58"/>
      <c r="C50" s="59" t="s">
        <v>125</v>
      </c>
      <c r="D50" s="50"/>
    </row>
    <row r="51" spans="2:4">
      <c r="B51" s="42">
        <v>1</v>
      </c>
      <c r="C51" s="34" t="s">
        <v>126</v>
      </c>
      <c r="D51" s="61"/>
    </row>
    <row r="52" spans="2:4" ht="14.25" customHeight="1">
      <c r="B52" s="42">
        <v>2</v>
      </c>
      <c r="C52" s="34" t="s">
        <v>127</v>
      </c>
      <c r="D52" s="61"/>
    </row>
  </sheetData>
  <dataValidations count="1">
    <dataValidation type="list" allowBlank="1" showInputMessage="1" sqref="D5:D52">
      <formula1>$D$4</formula1>
    </dataValidation>
  </dataValidations>
  <pageMargins left="0.39" right="0.4" top="0.26" bottom="0.46" header="0.2" footer="0.2"/>
  <pageSetup orientation="portrait" r:id="rId1"/>
  <headerFooter>
    <oddFooter>Page &amp;P</oddFooter>
  </headerFooter>
  <rowBreaks count="1" manualBreakCount="1">
    <brk id="40" max="16383" man="1"/>
  </rowBreaks>
</worksheet>
</file>

<file path=xl/worksheets/sheet6.xml><?xml version="1.0" encoding="utf-8"?>
<worksheet xmlns="http://schemas.openxmlformats.org/spreadsheetml/2006/main" xmlns:r="http://schemas.openxmlformats.org/officeDocument/2006/relationships">
  <sheetPr>
    <tabColor theme="2" tint="-9.9978637043366805E-2"/>
    <outlinePr summaryBelow="0" summaryRight="0"/>
  </sheetPr>
  <dimension ref="B1:D83"/>
  <sheetViews>
    <sheetView showGridLines="0" workbookViewId="0">
      <selection activeCell="C2" sqref="C2"/>
    </sheetView>
  </sheetViews>
  <sheetFormatPr defaultRowHeight="15"/>
  <cols>
    <col min="1" max="1" width="0.5703125" customWidth="1"/>
    <col min="2" max="2" width="3.140625" style="20" customWidth="1"/>
    <col min="3" max="3" width="90.85546875" style="13" customWidth="1"/>
    <col min="4" max="4" width="2.85546875" style="28" customWidth="1"/>
    <col min="5" max="5" width="0.42578125" customWidth="1"/>
  </cols>
  <sheetData>
    <row r="1" spans="2:4" ht="5.25" customHeight="1"/>
    <row r="2" spans="2:4" ht="18.75">
      <c r="C2" s="16" t="s">
        <v>129</v>
      </c>
    </row>
    <row r="3" spans="2:4" ht="15.75" thickBot="1">
      <c r="C3" s="41" t="s">
        <v>128</v>
      </c>
    </row>
    <row r="4" spans="2:4" ht="15.75" thickBot="1">
      <c r="B4" s="36" t="s">
        <v>79</v>
      </c>
      <c r="C4" s="37" t="s">
        <v>80</v>
      </c>
      <c r="D4" s="38" t="s">
        <v>30</v>
      </c>
    </row>
    <row r="5" spans="2:4">
      <c r="B5" s="45"/>
      <c r="C5" s="51" t="s">
        <v>130</v>
      </c>
      <c r="D5" s="50"/>
    </row>
    <row r="6" spans="2:4">
      <c r="B6" s="42">
        <v>1</v>
      </c>
      <c r="C6" s="34" t="s">
        <v>131</v>
      </c>
      <c r="D6" s="47"/>
    </row>
    <row r="7" spans="2:4" ht="26.25">
      <c r="B7" s="42">
        <v>2</v>
      </c>
      <c r="C7" s="34" t="s">
        <v>132</v>
      </c>
      <c r="D7" s="47"/>
    </row>
    <row r="8" spans="2:4">
      <c r="B8" s="42">
        <v>3</v>
      </c>
      <c r="C8" s="34" t="s">
        <v>133</v>
      </c>
      <c r="D8" s="47"/>
    </row>
    <row r="9" spans="2:4">
      <c r="B9" s="42">
        <v>4</v>
      </c>
      <c r="C9" s="34" t="s">
        <v>134</v>
      </c>
      <c r="D9" s="47"/>
    </row>
    <row r="10" spans="2:4">
      <c r="B10" s="50"/>
      <c r="C10" s="46" t="s">
        <v>85</v>
      </c>
      <c r="D10" s="50"/>
    </row>
    <row r="11" spans="2:4" ht="26.25">
      <c r="B11" s="42">
        <v>1</v>
      </c>
      <c r="C11" s="34" t="s">
        <v>166</v>
      </c>
      <c r="D11" s="47"/>
    </row>
    <row r="12" spans="2:4">
      <c r="B12" s="42">
        <v>2</v>
      </c>
      <c r="C12" s="34" t="s">
        <v>135</v>
      </c>
      <c r="D12" s="47"/>
    </row>
    <row r="13" spans="2:4" ht="18" customHeight="1">
      <c r="B13" s="42">
        <v>3</v>
      </c>
      <c r="C13" s="34" t="s">
        <v>136</v>
      </c>
      <c r="D13" s="47"/>
    </row>
    <row r="14" spans="2:4">
      <c r="B14" s="42">
        <v>4</v>
      </c>
      <c r="C14" s="34" t="s">
        <v>137</v>
      </c>
      <c r="D14" s="47"/>
    </row>
    <row r="15" spans="2:4">
      <c r="B15" s="42">
        <v>5</v>
      </c>
      <c r="C15" s="34" t="s">
        <v>138</v>
      </c>
      <c r="D15" s="47"/>
    </row>
    <row r="16" spans="2:4">
      <c r="B16" s="42">
        <v>6</v>
      </c>
      <c r="C16" s="34" t="s">
        <v>89</v>
      </c>
      <c r="D16" s="47"/>
    </row>
    <row r="17" spans="2:4" ht="26.25">
      <c r="B17" s="42">
        <v>7</v>
      </c>
      <c r="C17" s="34" t="s">
        <v>139</v>
      </c>
      <c r="D17" s="47"/>
    </row>
    <row r="18" spans="2:4">
      <c r="B18" s="42">
        <v>8</v>
      </c>
      <c r="C18" s="34" t="s">
        <v>140</v>
      </c>
      <c r="D18" s="47"/>
    </row>
    <row r="19" spans="2:4">
      <c r="B19" s="42">
        <v>9</v>
      </c>
      <c r="C19" s="34" t="s">
        <v>141</v>
      </c>
      <c r="D19" s="47"/>
    </row>
    <row r="20" spans="2:4">
      <c r="B20" s="50"/>
      <c r="C20" s="46" t="s">
        <v>93</v>
      </c>
      <c r="D20" s="50"/>
    </row>
    <row r="21" spans="2:4">
      <c r="B21" s="42">
        <v>1</v>
      </c>
      <c r="C21" s="34" t="s">
        <v>142</v>
      </c>
      <c r="D21" s="47"/>
    </row>
    <row r="22" spans="2:4">
      <c r="B22" s="50"/>
      <c r="C22" s="46" t="s">
        <v>143</v>
      </c>
      <c r="D22" s="50"/>
    </row>
    <row r="23" spans="2:4">
      <c r="B23" s="42">
        <v>1</v>
      </c>
      <c r="C23" s="34" t="s">
        <v>144</v>
      </c>
      <c r="D23" s="47"/>
    </row>
    <row r="24" spans="2:4">
      <c r="B24" s="42">
        <v>2</v>
      </c>
      <c r="C24" s="34" t="s">
        <v>145</v>
      </c>
      <c r="D24" s="47"/>
    </row>
    <row r="25" spans="2:4">
      <c r="B25" s="50"/>
      <c r="C25" s="46" t="s">
        <v>98</v>
      </c>
      <c r="D25" s="50"/>
    </row>
    <row r="26" spans="2:4">
      <c r="B26" s="42">
        <v>1</v>
      </c>
      <c r="C26" s="34" t="s">
        <v>146</v>
      </c>
      <c r="D26" s="47"/>
    </row>
    <row r="27" spans="2:4">
      <c r="B27" s="42">
        <v>2</v>
      </c>
      <c r="C27" s="34" t="s">
        <v>147</v>
      </c>
      <c r="D27" s="47"/>
    </row>
    <row r="28" spans="2:4" ht="15.75" customHeight="1">
      <c r="B28" s="42">
        <v>3</v>
      </c>
      <c r="C28" s="34" t="s">
        <v>148</v>
      </c>
      <c r="D28" s="47"/>
    </row>
    <row r="29" spans="2:4" ht="26.25">
      <c r="B29" s="42">
        <v>4</v>
      </c>
      <c r="C29" s="34" t="s">
        <v>149</v>
      </c>
      <c r="D29" s="47"/>
    </row>
    <row r="30" spans="2:4">
      <c r="B30" s="50"/>
      <c r="C30" s="46" t="s">
        <v>100</v>
      </c>
      <c r="D30" s="50"/>
    </row>
    <row r="31" spans="2:4">
      <c r="B31" s="42">
        <v>1</v>
      </c>
      <c r="C31" s="34" t="s">
        <v>150</v>
      </c>
      <c r="D31" s="47"/>
    </row>
    <row r="32" spans="2:4">
      <c r="B32" s="42">
        <v>2</v>
      </c>
      <c r="C32" s="34" t="s">
        <v>151</v>
      </c>
      <c r="D32" s="47"/>
    </row>
    <row r="33" spans="2:4" ht="26.25">
      <c r="B33" s="42">
        <v>3</v>
      </c>
      <c r="C33" s="34" t="s">
        <v>542</v>
      </c>
      <c r="D33" s="52"/>
    </row>
    <row r="34" spans="2:4">
      <c r="B34" s="42">
        <v>4</v>
      </c>
      <c r="C34" s="34" t="s">
        <v>152</v>
      </c>
      <c r="D34" s="47"/>
    </row>
    <row r="35" spans="2:4">
      <c r="B35" s="50"/>
      <c r="C35" s="46" t="s">
        <v>102</v>
      </c>
      <c r="D35" s="50"/>
    </row>
    <row r="36" spans="2:4">
      <c r="B36" s="42">
        <v>1</v>
      </c>
      <c r="C36" s="34" t="s">
        <v>153</v>
      </c>
      <c r="D36" s="53"/>
    </row>
    <row r="37" spans="2:4">
      <c r="B37" s="42">
        <v>2</v>
      </c>
      <c r="C37" s="34" t="s">
        <v>154</v>
      </c>
      <c r="D37" s="53"/>
    </row>
    <row r="38" spans="2:4" ht="27" customHeight="1">
      <c r="B38" s="42">
        <v>3</v>
      </c>
      <c r="C38" s="34" t="s">
        <v>155</v>
      </c>
      <c r="D38" s="53"/>
    </row>
    <row r="39" spans="2:4">
      <c r="B39" s="42">
        <v>4</v>
      </c>
      <c r="C39" s="34" t="s">
        <v>156</v>
      </c>
      <c r="D39" s="47"/>
    </row>
    <row r="40" spans="2:4">
      <c r="B40" s="42">
        <v>5</v>
      </c>
      <c r="C40" s="34" t="s">
        <v>157</v>
      </c>
      <c r="D40" s="53"/>
    </row>
    <row r="41" spans="2:4">
      <c r="B41" s="50"/>
      <c r="C41" s="46" t="s">
        <v>104</v>
      </c>
      <c r="D41" s="50"/>
    </row>
    <row r="42" spans="2:4">
      <c r="B42" s="42">
        <v>1</v>
      </c>
      <c r="C42" s="34" t="s">
        <v>158</v>
      </c>
      <c r="D42" s="53"/>
    </row>
    <row r="43" spans="2:4" ht="26.25">
      <c r="B43" s="42">
        <v>2</v>
      </c>
      <c r="C43" s="34" t="s">
        <v>167</v>
      </c>
      <c r="D43" s="53"/>
    </row>
    <row r="44" spans="2:4">
      <c r="B44" s="42">
        <v>3</v>
      </c>
      <c r="C44" s="34" t="s">
        <v>159</v>
      </c>
      <c r="D44" s="53"/>
    </row>
    <row r="45" spans="2:4">
      <c r="B45" s="42">
        <v>4</v>
      </c>
      <c r="C45" s="34" t="s">
        <v>160</v>
      </c>
      <c r="D45" s="53"/>
    </row>
    <row r="46" spans="2:4">
      <c r="B46" s="42">
        <v>5</v>
      </c>
      <c r="C46" s="34" t="s">
        <v>161</v>
      </c>
      <c r="D46" s="53"/>
    </row>
    <row r="47" spans="2:4">
      <c r="B47" s="50"/>
      <c r="C47" s="46" t="s">
        <v>162</v>
      </c>
      <c r="D47" s="50"/>
    </row>
    <row r="48" spans="2:4">
      <c r="B48" s="42">
        <v>1</v>
      </c>
      <c r="C48" s="34" t="s">
        <v>163</v>
      </c>
      <c r="D48" s="53"/>
    </row>
    <row r="49" spans="2:4">
      <c r="B49" s="42">
        <v>2</v>
      </c>
      <c r="C49" s="34" t="s">
        <v>164</v>
      </c>
      <c r="D49" s="53"/>
    </row>
    <row r="50" spans="2:4">
      <c r="B50" s="42">
        <v>3</v>
      </c>
      <c r="C50" s="35" t="s">
        <v>165</v>
      </c>
      <c r="D50" s="53"/>
    </row>
    <row r="51" spans="2:4">
      <c r="B51" s="42">
        <v>4</v>
      </c>
      <c r="C51" s="35" t="s">
        <v>168</v>
      </c>
      <c r="D51" s="53"/>
    </row>
    <row r="52" spans="2:4">
      <c r="B52" s="50"/>
      <c r="C52" s="46" t="s">
        <v>169</v>
      </c>
      <c r="D52" s="50"/>
    </row>
    <row r="53" spans="2:4">
      <c r="B53" s="42">
        <v>1</v>
      </c>
      <c r="C53" s="34" t="s">
        <v>170</v>
      </c>
      <c r="D53" s="53"/>
    </row>
    <row r="54" spans="2:4" ht="26.25">
      <c r="B54" s="42">
        <v>2</v>
      </c>
      <c r="C54" s="34" t="s">
        <v>171</v>
      </c>
      <c r="D54" s="53"/>
    </row>
    <row r="55" spans="2:4" ht="16.5" customHeight="1">
      <c r="B55" s="42">
        <v>3</v>
      </c>
      <c r="C55" s="34" t="s">
        <v>172</v>
      </c>
      <c r="D55" s="53"/>
    </row>
    <row r="56" spans="2:4">
      <c r="B56" s="42">
        <v>4</v>
      </c>
      <c r="C56" s="34" t="s">
        <v>173</v>
      </c>
      <c r="D56" s="53"/>
    </row>
    <row r="57" spans="2:4" ht="26.25">
      <c r="B57" s="42">
        <v>5</v>
      </c>
      <c r="C57" s="34" t="s">
        <v>174</v>
      </c>
      <c r="D57" s="53"/>
    </row>
    <row r="58" spans="2:4">
      <c r="B58" s="42">
        <v>6</v>
      </c>
      <c r="C58" s="34" t="s">
        <v>175</v>
      </c>
      <c r="D58" s="53"/>
    </row>
    <row r="59" spans="2:4">
      <c r="B59" s="42">
        <v>7</v>
      </c>
      <c r="C59" s="34" t="s">
        <v>176</v>
      </c>
      <c r="D59" s="53"/>
    </row>
    <row r="60" spans="2:4">
      <c r="B60" s="50"/>
      <c r="C60" s="46" t="s">
        <v>111</v>
      </c>
      <c r="D60" s="50"/>
    </row>
    <row r="61" spans="2:4">
      <c r="B61" s="42">
        <v>1</v>
      </c>
      <c r="C61" s="34" t="s">
        <v>177</v>
      </c>
      <c r="D61" s="53"/>
    </row>
    <row r="62" spans="2:4" ht="26.25">
      <c r="B62" s="42">
        <v>2</v>
      </c>
      <c r="C62" s="34" t="s">
        <v>178</v>
      </c>
      <c r="D62" s="53"/>
    </row>
    <row r="63" spans="2:4">
      <c r="B63" s="42">
        <v>3</v>
      </c>
      <c r="C63" s="34" t="s">
        <v>179</v>
      </c>
      <c r="D63" s="53"/>
    </row>
    <row r="64" spans="2:4">
      <c r="B64" s="42"/>
      <c r="C64" s="54" t="s">
        <v>192</v>
      </c>
      <c r="D64" s="53"/>
    </row>
    <row r="65" spans="2:4">
      <c r="B65" s="42"/>
      <c r="C65" s="54" t="s">
        <v>193</v>
      </c>
      <c r="D65" s="53"/>
    </row>
    <row r="66" spans="2:4">
      <c r="B66" s="42"/>
      <c r="C66" s="54" t="s">
        <v>194</v>
      </c>
      <c r="D66" s="53"/>
    </row>
    <row r="67" spans="2:4">
      <c r="B67" s="50"/>
      <c r="C67" s="46" t="s">
        <v>116</v>
      </c>
      <c r="D67" s="50"/>
    </row>
    <row r="68" spans="2:4">
      <c r="B68" s="42">
        <v>1</v>
      </c>
      <c r="C68" s="34" t="s">
        <v>180</v>
      </c>
      <c r="D68" s="53"/>
    </row>
    <row r="69" spans="2:4">
      <c r="B69" s="42">
        <v>2</v>
      </c>
      <c r="C69" s="34" t="s">
        <v>181</v>
      </c>
      <c r="D69" s="53"/>
    </row>
    <row r="70" spans="2:4" ht="26.25">
      <c r="B70" s="42">
        <v>3</v>
      </c>
      <c r="C70" s="34" t="s">
        <v>552</v>
      </c>
      <c r="D70" s="53"/>
    </row>
    <row r="71" spans="2:4">
      <c r="B71" s="42">
        <v>4</v>
      </c>
      <c r="C71" s="34" t="s">
        <v>182</v>
      </c>
      <c r="D71" s="53"/>
    </row>
    <row r="72" spans="2:4" ht="26.25">
      <c r="B72" s="42">
        <v>5</v>
      </c>
      <c r="C72" s="34" t="s">
        <v>195</v>
      </c>
      <c r="D72" s="53"/>
    </row>
    <row r="73" spans="2:4">
      <c r="B73" s="50"/>
      <c r="C73" s="46" t="s">
        <v>122</v>
      </c>
      <c r="D73" s="50"/>
    </row>
    <row r="74" spans="2:4" ht="26.25">
      <c r="B74" s="42">
        <v>1</v>
      </c>
      <c r="C74" s="34" t="s">
        <v>183</v>
      </c>
      <c r="D74" s="53"/>
    </row>
    <row r="75" spans="2:4">
      <c r="B75" s="42">
        <v>2</v>
      </c>
      <c r="C75" s="34" t="s">
        <v>184</v>
      </c>
      <c r="D75" s="53"/>
    </row>
    <row r="76" spans="2:4">
      <c r="B76" s="42">
        <v>3</v>
      </c>
      <c r="C76" s="34" t="s">
        <v>185</v>
      </c>
      <c r="D76" s="53"/>
    </row>
    <row r="77" spans="2:4">
      <c r="B77" s="50"/>
      <c r="C77" s="46" t="s">
        <v>125</v>
      </c>
      <c r="D77" s="50"/>
    </row>
    <row r="78" spans="2:4" ht="15" customHeight="1">
      <c r="B78" s="42">
        <v>1</v>
      </c>
      <c r="C78" s="34" t="s">
        <v>186</v>
      </c>
      <c r="D78" s="53"/>
    </row>
    <row r="79" spans="2:4">
      <c r="B79" s="42">
        <v>2</v>
      </c>
      <c r="C79" s="34" t="s">
        <v>187</v>
      </c>
      <c r="D79" s="53"/>
    </row>
    <row r="80" spans="2:4">
      <c r="B80" s="42">
        <v>3</v>
      </c>
      <c r="C80" s="34" t="s">
        <v>188</v>
      </c>
      <c r="D80" s="53"/>
    </row>
    <row r="81" spans="2:4">
      <c r="B81" s="42">
        <v>4</v>
      </c>
      <c r="C81" s="34" t="s">
        <v>189</v>
      </c>
      <c r="D81" s="53"/>
    </row>
    <row r="82" spans="2:4">
      <c r="B82" s="42">
        <v>5</v>
      </c>
      <c r="C82" s="34" t="s">
        <v>190</v>
      </c>
      <c r="D82" s="53"/>
    </row>
    <row r="83" spans="2:4" ht="26.25">
      <c r="B83" s="42">
        <v>6</v>
      </c>
      <c r="C83" s="35" t="s">
        <v>191</v>
      </c>
      <c r="D83" s="53"/>
    </row>
  </sheetData>
  <dataValidations count="1">
    <dataValidation type="list" allowBlank="1" showInputMessage="1" sqref="D74:D76 D78:D83 D5:D51 D68:D72 D61:D66 D53:D59">
      <formula1>$D$4</formula1>
    </dataValidation>
  </dataValidations>
  <pageMargins left="0.39" right="0.4" top="0.26" bottom="0.46" header="0.2" footer="0.2"/>
  <pageSetup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sheetPr>
    <tabColor theme="2" tint="-9.9978637043366805E-2"/>
    <outlinePr summaryBelow="0" summaryRight="0"/>
  </sheetPr>
  <dimension ref="B1:D89"/>
  <sheetViews>
    <sheetView showGridLines="0" workbookViewId="0">
      <selection activeCell="C2" sqref="C2"/>
    </sheetView>
  </sheetViews>
  <sheetFormatPr defaultRowHeight="15"/>
  <cols>
    <col min="1" max="1" width="0.5703125" customWidth="1"/>
    <col min="2" max="2" width="3.140625" style="62" customWidth="1"/>
    <col min="3" max="3" width="90.85546875" style="13" customWidth="1"/>
    <col min="4" max="4" width="2.85546875" style="63" customWidth="1"/>
    <col min="5" max="5" width="0.5703125" customWidth="1"/>
  </cols>
  <sheetData>
    <row r="1" spans="2:4" ht="5.25" customHeight="1"/>
    <row r="2" spans="2:4" ht="18.75">
      <c r="C2" s="16" t="s">
        <v>196</v>
      </c>
    </row>
    <row r="3" spans="2:4" ht="15.75" thickBot="1">
      <c r="C3" s="41" t="s">
        <v>128</v>
      </c>
    </row>
    <row r="4" spans="2:4" ht="15.75" thickBot="1">
      <c r="B4" s="64" t="s">
        <v>79</v>
      </c>
      <c r="C4" s="37" t="s">
        <v>80</v>
      </c>
      <c r="D4" s="65" t="s">
        <v>30</v>
      </c>
    </row>
    <row r="5" spans="2:4">
      <c r="C5" s="67" t="s">
        <v>130</v>
      </c>
      <c r="D5" s="40"/>
    </row>
    <row r="6" spans="2:4">
      <c r="B6" s="42">
        <v>1</v>
      </c>
      <c r="C6" s="34" t="s">
        <v>197</v>
      </c>
      <c r="D6" s="35"/>
    </row>
    <row r="7" spans="2:4">
      <c r="B7" s="42">
        <v>2</v>
      </c>
      <c r="C7" s="34" t="s">
        <v>198</v>
      </c>
      <c r="D7" s="35"/>
    </row>
    <row r="8" spans="2:4">
      <c r="B8" s="42">
        <v>3</v>
      </c>
      <c r="C8" s="34" t="s">
        <v>199</v>
      </c>
      <c r="D8" s="35"/>
    </row>
    <row r="9" spans="2:4">
      <c r="B9" s="42">
        <v>4</v>
      </c>
      <c r="C9" s="34" t="s">
        <v>200</v>
      </c>
      <c r="D9" s="35"/>
    </row>
    <row r="10" spans="2:4">
      <c r="B10" s="42">
        <v>5</v>
      </c>
      <c r="C10" s="34" t="s">
        <v>201</v>
      </c>
      <c r="D10" s="35"/>
    </row>
    <row r="11" spans="2:4" ht="26.25">
      <c r="B11" s="42">
        <v>6</v>
      </c>
      <c r="C11" s="34" t="s">
        <v>226</v>
      </c>
      <c r="D11" s="35"/>
    </row>
    <row r="12" spans="2:4">
      <c r="B12" s="42">
        <v>7</v>
      </c>
      <c r="C12" s="34" t="s">
        <v>202</v>
      </c>
      <c r="D12" s="35"/>
    </row>
    <row r="13" spans="2:4">
      <c r="B13" s="48">
        <v>8</v>
      </c>
      <c r="C13" s="49" t="s">
        <v>203</v>
      </c>
      <c r="D13" s="68"/>
    </row>
    <row r="14" spans="2:4">
      <c r="B14" s="70"/>
      <c r="C14" s="71" t="s">
        <v>85</v>
      </c>
      <c r="D14" s="72"/>
    </row>
    <row r="15" spans="2:4">
      <c r="B15" s="43">
        <v>1</v>
      </c>
      <c r="C15" s="44" t="s">
        <v>204</v>
      </c>
      <c r="D15" s="69"/>
    </row>
    <row r="16" spans="2:4">
      <c r="B16" s="42">
        <v>2</v>
      </c>
      <c r="C16" s="34" t="s">
        <v>205</v>
      </c>
      <c r="D16" s="35"/>
    </row>
    <row r="17" spans="2:4">
      <c r="B17" s="42">
        <v>3</v>
      </c>
      <c r="C17" s="34" t="s">
        <v>206</v>
      </c>
      <c r="D17" s="35"/>
    </row>
    <row r="18" spans="2:4">
      <c r="B18" s="42">
        <v>4</v>
      </c>
      <c r="C18" s="34" t="s">
        <v>207</v>
      </c>
      <c r="D18" s="35"/>
    </row>
    <row r="19" spans="2:4">
      <c r="B19" s="42">
        <v>5</v>
      </c>
      <c r="C19" s="34" t="s">
        <v>208</v>
      </c>
      <c r="D19" s="35"/>
    </row>
    <row r="20" spans="2:4">
      <c r="B20" s="42">
        <v>6</v>
      </c>
      <c r="C20" s="34" t="s">
        <v>209</v>
      </c>
      <c r="D20" s="35"/>
    </row>
    <row r="21" spans="2:4">
      <c r="B21" s="70"/>
      <c r="C21" s="71" t="s">
        <v>93</v>
      </c>
      <c r="D21" s="72"/>
    </row>
    <row r="22" spans="2:4">
      <c r="B22" s="42">
        <v>1</v>
      </c>
      <c r="C22" s="34" t="s">
        <v>142</v>
      </c>
      <c r="D22" s="35"/>
    </row>
    <row r="23" spans="2:4">
      <c r="B23" s="70"/>
      <c r="C23" s="71" t="s">
        <v>143</v>
      </c>
      <c r="D23" s="72"/>
    </row>
    <row r="24" spans="2:4">
      <c r="B24" s="42">
        <v>1</v>
      </c>
      <c r="C24" s="34" t="s">
        <v>210</v>
      </c>
      <c r="D24" s="35"/>
    </row>
    <row r="25" spans="2:4">
      <c r="B25" s="42">
        <v>2</v>
      </c>
      <c r="C25" s="34" t="s">
        <v>211</v>
      </c>
      <c r="D25" s="35"/>
    </row>
    <row r="26" spans="2:4" ht="26.25">
      <c r="B26" s="42">
        <v>3</v>
      </c>
      <c r="C26" s="34" t="s">
        <v>212</v>
      </c>
      <c r="D26" s="35"/>
    </row>
    <row r="27" spans="2:4">
      <c r="B27" s="42">
        <v>4</v>
      </c>
      <c r="C27" s="34" t="s">
        <v>213</v>
      </c>
      <c r="D27" s="35"/>
    </row>
    <row r="28" spans="2:4">
      <c r="B28" s="70"/>
      <c r="C28" s="71" t="s">
        <v>98</v>
      </c>
      <c r="D28" s="72"/>
    </row>
    <row r="29" spans="2:4">
      <c r="B29" s="42">
        <v>1</v>
      </c>
      <c r="C29" s="34" t="s">
        <v>214</v>
      </c>
      <c r="D29" s="35"/>
    </row>
    <row r="30" spans="2:4" ht="26.25">
      <c r="B30" s="42">
        <v>2</v>
      </c>
      <c r="C30" s="34" t="s">
        <v>215</v>
      </c>
      <c r="D30" s="35"/>
    </row>
    <row r="31" spans="2:4">
      <c r="B31" s="70"/>
      <c r="C31" s="71" t="s">
        <v>100</v>
      </c>
      <c r="D31" s="72"/>
    </row>
    <row r="32" spans="2:4" ht="26.25">
      <c r="B32" s="42">
        <v>1</v>
      </c>
      <c r="C32" s="34" t="s">
        <v>216</v>
      </c>
      <c r="D32" s="35"/>
    </row>
    <row r="33" spans="2:4">
      <c r="B33" s="42">
        <v>2</v>
      </c>
      <c r="C33" s="34" t="s">
        <v>217</v>
      </c>
      <c r="D33" s="35"/>
    </row>
    <row r="34" spans="2:4">
      <c r="B34" s="42">
        <v>3</v>
      </c>
      <c r="C34" s="34" t="s">
        <v>218</v>
      </c>
      <c r="D34" s="35"/>
    </row>
    <row r="35" spans="2:4">
      <c r="B35" s="42">
        <v>4</v>
      </c>
      <c r="C35" s="34" t="s">
        <v>219</v>
      </c>
      <c r="D35" s="35"/>
    </row>
    <row r="36" spans="2:4">
      <c r="B36" s="42">
        <v>5</v>
      </c>
      <c r="C36" s="34" t="s">
        <v>220</v>
      </c>
      <c r="D36" s="35"/>
    </row>
    <row r="37" spans="2:4">
      <c r="B37" s="42">
        <v>6</v>
      </c>
      <c r="C37" s="34" t="s">
        <v>221</v>
      </c>
      <c r="D37" s="35"/>
    </row>
    <row r="38" spans="2:4" ht="26.25">
      <c r="B38" s="42">
        <v>7</v>
      </c>
      <c r="C38" s="34" t="s">
        <v>222</v>
      </c>
      <c r="D38" s="35"/>
    </row>
    <row r="39" spans="2:4">
      <c r="B39" s="42">
        <v>8</v>
      </c>
      <c r="C39" s="34" t="s">
        <v>223</v>
      </c>
      <c r="D39" s="35"/>
    </row>
    <row r="40" spans="2:4">
      <c r="B40" s="70"/>
      <c r="C40" s="71" t="s">
        <v>102</v>
      </c>
      <c r="D40" s="72"/>
    </row>
    <row r="41" spans="2:4">
      <c r="B41" s="42">
        <v>1</v>
      </c>
      <c r="C41" s="34" t="s">
        <v>153</v>
      </c>
      <c r="D41" s="35"/>
    </row>
    <row r="42" spans="2:4">
      <c r="B42" s="42">
        <v>2</v>
      </c>
      <c r="C42" s="34" t="s">
        <v>154</v>
      </c>
      <c r="D42" s="35"/>
    </row>
    <row r="43" spans="2:4" ht="26.25">
      <c r="B43" s="42">
        <v>3</v>
      </c>
      <c r="C43" s="34" t="s">
        <v>224</v>
      </c>
      <c r="D43" s="35"/>
    </row>
    <row r="44" spans="2:4">
      <c r="B44" s="42">
        <v>4</v>
      </c>
      <c r="C44" s="35" t="s">
        <v>225</v>
      </c>
      <c r="D44" s="35"/>
    </row>
    <row r="45" spans="2:4">
      <c r="B45" s="70"/>
      <c r="C45" s="71" t="s">
        <v>104</v>
      </c>
      <c r="D45" s="72"/>
    </row>
    <row r="46" spans="2:4">
      <c r="B46" s="66">
        <v>1</v>
      </c>
      <c r="C46" s="34" t="s">
        <v>161</v>
      </c>
      <c r="D46" s="39"/>
    </row>
    <row r="47" spans="2:4" ht="26.25">
      <c r="B47" s="66">
        <v>2</v>
      </c>
      <c r="C47" s="34" t="s">
        <v>155</v>
      </c>
      <c r="D47" s="39"/>
    </row>
    <row r="48" spans="2:4">
      <c r="B48" s="66">
        <v>3</v>
      </c>
      <c r="C48" s="34" t="s">
        <v>227</v>
      </c>
      <c r="D48" s="39"/>
    </row>
    <row r="49" spans="2:4">
      <c r="B49" s="66">
        <v>4</v>
      </c>
      <c r="C49" s="34" t="s">
        <v>228</v>
      </c>
      <c r="D49" s="39"/>
    </row>
    <row r="50" spans="2:4">
      <c r="B50" s="66">
        <v>5</v>
      </c>
      <c r="C50" s="34" t="s">
        <v>229</v>
      </c>
      <c r="D50" s="39"/>
    </row>
    <row r="51" spans="2:4">
      <c r="B51" s="66">
        <v>6</v>
      </c>
      <c r="C51" s="34" t="s">
        <v>230</v>
      </c>
      <c r="D51" s="39"/>
    </row>
    <row r="52" spans="2:4">
      <c r="B52" s="66">
        <v>7</v>
      </c>
      <c r="C52" s="34" t="s">
        <v>231</v>
      </c>
      <c r="D52" s="39"/>
    </row>
    <row r="53" spans="2:4">
      <c r="B53" s="70"/>
      <c r="C53" s="71" t="s">
        <v>162</v>
      </c>
      <c r="D53" s="72"/>
    </row>
    <row r="54" spans="2:4">
      <c r="B54" s="66">
        <v>1</v>
      </c>
      <c r="C54" s="34" t="s">
        <v>232</v>
      </c>
      <c r="D54" s="39"/>
    </row>
    <row r="55" spans="2:4">
      <c r="B55" s="66">
        <v>2</v>
      </c>
      <c r="C55" s="34" t="s">
        <v>233</v>
      </c>
      <c r="D55" s="39"/>
    </row>
    <row r="56" spans="2:4">
      <c r="B56" s="66">
        <v>3</v>
      </c>
      <c r="C56" s="34" t="s">
        <v>234</v>
      </c>
      <c r="D56" s="39"/>
    </row>
    <row r="57" spans="2:4" ht="26.25">
      <c r="B57" s="66">
        <v>4</v>
      </c>
      <c r="C57" s="34" t="s">
        <v>548</v>
      </c>
      <c r="D57" s="39"/>
    </row>
    <row r="58" spans="2:4">
      <c r="B58" s="66">
        <v>5</v>
      </c>
      <c r="C58" s="34" t="s">
        <v>235</v>
      </c>
      <c r="D58" s="39"/>
    </row>
    <row r="59" spans="2:4">
      <c r="B59" s="66">
        <v>6</v>
      </c>
      <c r="C59" s="34" t="s">
        <v>236</v>
      </c>
      <c r="D59" s="39"/>
    </row>
    <row r="60" spans="2:4">
      <c r="B60" s="70"/>
      <c r="C60" s="71" t="s">
        <v>169</v>
      </c>
      <c r="D60" s="72"/>
    </row>
    <row r="61" spans="2:4" ht="26.25">
      <c r="B61" s="66">
        <v>1</v>
      </c>
      <c r="C61" s="34" t="s">
        <v>237</v>
      </c>
      <c r="D61" s="39"/>
    </row>
    <row r="62" spans="2:4">
      <c r="B62" s="66">
        <v>2</v>
      </c>
      <c r="C62" s="34" t="s">
        <v>238</v>
      </c>
      <c r="D62" s="39"/>
    </row>
    <row r="63" spans="2:4">
      <c r="B63" s="66">
        <v>3</v>
      </c>
      <c r="C63" s="34" t="s">
        <v>239</v>
      </c>
      <c r="D63" s="39"/>
    </row>
    <row r="64" spans="2:4">
      <c r="B64" s="66">
        <v>4</v>
      </c>
      <c r="C64" s="34" t="s">
        <v>240</v>
      </c>
      <c r="D64" s="39"/>
    </row>
    <row r="65" spans="2:4">
      <c r="B65" s="66">
        <v>5</v>
      </c>
      <c r="C65" s="34" t="s">
        <v>241</v>
      </c>
      <c r="D65" s="39"/>
    </row>
    <row r="66" spans="2:4">
      <c r="B66" s="70"/>
      <c r="C66" s="71" t="s">
        <v>111</v>
      </c>
      <c r="D66" s="72"/>
    </row>
    <row r="67" spans="2:4">
      <c r="B67" s="66">
        <v>1</v>
      </c>
      <c r="C67" s="34" t="s">
        <v>242</v>
      </c>
      <c r="D67" s="39"/>
    </row>
    <row r="68" spans="2:4">
      <c r="B68" s="66">
        <v>2</v>
      </c>
      <c r="C68" s="34" t="s">
        <v>260</v>
      </c>
      <c r="D68" s="39"/>
    </row>
    <row r="69" spans="2:4">
      <c r="B69" s="70"/>
      <c r="C69" s="71" t="s">
        <v>116</v>
      </c>
      <c r="D69" s="72"/>
    </row>
    <row r="70" spans="2:4">
      <c r="B70" s="66">
        <v>1</v>
      </c>
      <c r="C70" s="34" t="s">
        <v>243</v>
      </c>
      <c r="D70" s="39"/>
    </row>
    <row r="71" spans="2:4">
      <c r="B71" s="66">
        <v>2</v>
      </c>
      <c r="C71" s="34" t="s">
        <v>244</v>
      </c>
      <c r="D71" s="39"/>
    </row>
    <row r="72" spans="2:4">
      <c r="B72" s="66">
        <v>3</v>
      </c>
      <c r="C72" s="34" t="s">
        <v>245</v>
      </c>
      <c r="D72" s="39"/>
    </row>
    <row r="73" spans="2:4">
      <c r="B73" s="66">
        <v>4</v>
      </c>
      <c r="C73" s="34" t="s">
        <v>246</v>
      </c>
      <c r="D73" s="39"/>
    </row>
    <row r="74" spans="2:4">
      <c r="B74" s="66">
        <v>5</v>
      </c>
      <c r="C74" s="34" t="s">
        <v>247</v>
      </c>
      <c r="D74" s="39"/>
    </row>
    <row r="75" spans="2:4">
      <c r="B75" s="66">
        <v>6</v>
      </c>
      <c r="C75" s="34" t="s">
        <v>248</v>
      </c>
      <c r="D75" s="39"/>
    </row>
    <row r="76" spans="2:4">
      <c r="B76" s="66">
        <v>7</v>
      </c>
      <c r="C76" s="34" t="s">
        <v>249</v>
      </c>
      <c r="D76" s="39"/>
    </row>
    <row r="77" spans="2:4">
      <c r="B77" s="66">
        <v>8</v>
      </c>
      <c r="C77" s="34" t="s">
        <v>148</v>
      </c>
      <c r="D77" s="39"/>
    </row>
    <row r="78" spans="2:4">
      <c r="B78" s="70"/>
      <c r="C78" s="71" t="s">
        <v>122</v>
      </c>
      <c r="D78" s="72"/>
    </row>
    <row r="79" spans="2:4" ht="26.25">
      <c r="B79" s="66">
        <v>1</v>
      </c>
      <c r="C79" s="34" t="s">
        <v>250</v>
      </c>
      <c r="D79" s="39"/>
    </row>
    <row r="80" spans="2:4">
      <c r="B80" s="66">
        <v>2</v>
      </c>
      <c r="C80" s="34" t="s">
        <v>251</v>
      </c>
      <c r="D80" s="39"/>
    </row>
    <row r="81" spans="2:4">
      <c r="B81" s="66">
        <v>3</v>
      </c>
      <c r="C81" s="34" t="s">
        <v>252</v>
      </c>
      <c r="D81" s="39"/>
    </row>
    <row r="82" spans="2:4">
      <c r="B82" s="66">
        <v>4</v>
      </c>
      <c r="C82" s="34" t="s">
        <v>253</v>
      </c>
      <c r="D82" s="39"/>
    </row>
    <row r="83" spans="2:4">
      <c r="B83" s="66">
        <v>5</v>
      </c>
      <c r="C83" s="34" t="s">
        <v>254</v>
      </c>
      <c r="D83" s="39"/>
    </row>
    <row r="84" spans="2:4">
      <c r="B84" s="70"/>
      <c r="C84" s="71" t="s">
        <v>125</v>
      </c>
      <c r="D84" s="72"/>
    </row>
    <row r="85" spans="2:4">
      <c r="B85" s="66">
        <v>1</v>
      </c>
      <c r="C85" s="34" t="s">
        <v>255</v>
      </c>
      <c r="D85" s="39"/>
    </row>
    <row r="86" spans="2:4">
      <c r="B86" s="66">
        <v>2</v>
      </c>
      <c r="C86" s="34" t="s">
        <v>256</v>
      </c>
      <c r="D86" s="39"/>
    </row>
    <row r="87" spans="2:4" ht="26.25">
      <c r="B87" s="66">
        <v>3</v>
      </c>
      <c r="C87" s="34" t="s">
        <v>257</v>
      </c>
      <c r="D87" s="39"/>
    </row>
    <row r="88" spans="2:4">
      <c r="B88" s="66">
        <v>4</v>
      </c>
      <c r="C88" s="34" t="s">
        <v>259</v>
      </c>
      <c r="D88" s="39"/>
    </row>
    <row r="89" spans="2:4">
      <c r="B89" s="66">
        <v>5</v>
      </c>
      <c r="C89" s="35" t="s">
        <v>258</v>
      </c>
      <c r="D89" s="39"/>
    </row>
  </sheetData>
  <dataValidations count="1">
    <dataValidation type="list" allowBlank="1" showInputMessage="1" sqref="D6:D89">
      <formula1>$D$4</formula1>
    </dataValidation>
  </dataValidations>
  <pageMargins left="0.39" right="0.4" top="0.26" bottom="0.46" header="0.2" footer="0.2"/>
  <pageSetup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sheetPr>
    <tabColor theme="2" tint="-9.9978637043366805E-2"/>
    <outlinePr summaryBelow="0" summaryRight="0"/>
  </sheetPr>
  <dimension ref="B1:D65"/>
  <sheetViews>
    <sheetView showGridLines="0" workbookViewId="0">
      <selection activeCell="C2" sqref="C2"/>
    </sheetView>
  </sheetViews>
  <sheetFormatPr defaultRowHeight="15"/>
  <cols>
    <col min="1" max="1" width="0.5703125" customWidth="1"/>
    <col min="2" max="2" width="3.140625" style="62" customWidth="1"/>
    <col min="3" max="3" width="90.85546875" style="13" customWidth="1"/>
    <col min="4" max="4" width="2.85546875" style="63" customWidth="1"/>
    <col min="5" max="5" width="0.5703125" customWidth="1"/>
  </cols>
  <sheetData>
    <row r="1" spans="2:4" ht="5.25" customHeight="1"/>
    <row r="2" spans="2:4" ht="18.75">
      <c r="C2" s="16" t="s">
        <v>307</v>
      </c>
    </row>
    <row r="3" spans="2:4" ht="15.75" thickBot="1">
      <c r="C3" s="41" t="s">
        <v>128</v>
      </c>
    </row>
    <row r="4" spans="2:4" ht="15.75" thickBot="1">
      <c r="B4" s="64" t="s">
        <v>79</v>
      </c>
      <c r="C4" s="37" t="s">
        <v>80</v>
      </c>
      <c r="D4" s="65" t="s">
        <v>30</v>
      </c>
    </row>
    <row r="5" spans="2:4">
      <c r="C5" s="67" t="s">
        <v>130</v>
      </c>
      <c r="D5" s="40"/>
    </row>
    <row r="6" spans="2:4">
      <c r="B6" s="48">
        <v>1</v>
      </c>
      <c r="C6" s="68" t="s">
        <v>261</v>
      </c>
      <c r="D6" s="74"/>
    </row>
    <row r="7" spans="2:4">
      <c r="B7" s="70"/>
      <c r="C7" s="76" t="s">
        <v>85</v>
      </c>
      <c r="D7" s="77"/>
    </row>
    <row r="8" spans="2:4">
      <c r="B8" s="43">
        <v>1</v>
      </c>
      <c r="C8" s="69" t="s">
        <v>262</v>
      </c>
      <c r="D8" s="75"/>
    </row>
    <row r="9" spans="2:4">
      <c r="B9" s="42">
        <v>2</v>
      </c>
      <c r="C9" s="35" t="s">
        <v>263</v>
      </c>
      <c r="D9" s="17"/>
    </row>
    <row r="10" spans="2:4">
      <c r="B10" s="42">
        <v>3</v>
      </c>
      <c r="C10" s="35" t="s">
        <v>264</v>
      </c>
      <c r="D10" s="17"/>
    </row>
    <row r="11" spans="2:4">
      <c r="B11" s="42">
        <v>4</v>
      </c>
      <c r="C11" s="35" t="s">
        <v>265</v>
      </c>
      <c r="D11" s="17"/>
    </row>
    <row r="12" spans="2:4">
      <c r="B12" s="42">
        <v>5</v>
      </c>
      <c r="C12" s="35" t="s">
        <v>266</v>
      </c>
      <c r="D12" s="17"/>
    </row>
    <row r="13" spans="2:4" ht="26.25">
      <c r="B13" s="42">
        <v>6</v>
      </c>
      <c r="C13" s="34" t="s">
        <v>267</v>
      </c>
      <c r="D13" s="17"/>
    </row>
    <row r="14" spans="2:4">
      <c r="B14" s="42">
        <v>7</v>
      </c>
      <c r="C14" s="35" t="s">
        <v>268</v>
      </c>
      <c r="D14" s="17"/>
    </row>
    <row r="15" spans="2:4">
      <c r="B15" s="42">
        <v>8</v>
      </c>
      <c r="C15" s="35" t="s">
        <v>269</v>
      </c>
      <c r="D15" s="17"/>
    </row>
    <row r="16" spans="2:4">
      <c r="B16" s="70"/>
      <c r="C16" s="76" t="s">
        <v>93</v>
      </c>
      <c r="D16" s="77"/>
    </row>
    <row r="17" spans="2:4">
      <c r="B17" s="42">
        <v>1</v>
      </c>
      <c r="C17" s="35" t="s">
        <v>142</v>
      </c>
      <c r="D17" s="17"/>
    </row>
    <row r="18" spans="2:4">
      <c r="B18" s="70"/>
      <c r="C18" s="76" t="s">
        <v>143</v>
      </c>
      <c r="D18" s="77"/>
    </row>
    <row r="19" spans="2:4" ht="26.25">
      <c r="B19" s="42">
        <v>1</v>
      </c>
      <c r="C19" s="35" t="s">
        <v>283</v>
      </c>
      <c r="D19" s="35"/>
    </row>
    <row r="20" spans="2:4">
      <c r="B20" s="42">
        <v>2</v>
      </c>
      <c r="C20" s="35" t="s">
        <v>284</v>
      </c>
      <c r="D20" s="17"/>
    </row>
    <row r="21" spans="2:4">
      <c r="B21" s="42">
        <v>3</v>
      </c>
      <c r="C21" s="35" t="s">
        <v>285</v>
      </c>
      <c r="D21" s="35"/>
    </row>
    <row r="22" spans="2:4">
      <c r="B22" s="70"/>
      <c r="C22" s="76" t="s">
        <v>98</v>
      </c>
      <c r="D22" s="77"/>
    </row>
    <row r="23" spans="2:4">
      <c r="B23" s="42">
        <v>1</v>
      </c>
      <c r="C23" s="35" t="s">
        <v>270</v>
      </c>
      <c r="D23" s="17"/>
    </row>
    <row r="24" spans="2:4">
      <c r="B24" s="42">
        <v>2</v>
      </c>
      <c r="C24" s="35" t="s">
        <v>271</v>
      </c>
      <c r="D24" s="17"/>
    </row>
    <row r="25" spans="2:4">
      <c r="B25" s="70"/>
      <c r="C25" s="76" t="s">
        <v>100</v>
      </c>
      <c r="D25" s="77"/>
    </row>
    <row r="26" spans="2:4">
      <c r="B26" s="42">
        <v>1</v>
      </c>
      <c r="C26" s="35" t="s">
        <v>272</v>
      </c>
      <c r="D26" s="17"/>
    </row>
    <row r="27" spans="2:4">
      <c r="B27" s="42">
        <v>2</v>
      </c>
      <c r="C27" s="35" t="s">
        <v>273</v>
      </c>
      <c r="D27" s="17"/>
    </row>
    <row r="28" spans="2:4" ht="26.25">
      <c r="B28" s="42">
        <v>3</v>
      </c>
      <c r="C28" s="35" t="s">
        <v>286</v>
      </c>
      <c r="D28" s="35"/>
    </row>
    <row r="29" spans="2:4">
      <c r="B29" s="42">
        <v>4</v>
      </c>
      <c r="C29" s="35" t="s">
        <v>274</v>
      </c>
      <c r="D29" s="17"/>
    </row>
    <row r="30" spans="2:4">
      <c r="B30" s="70"/>
      <c r="C30" s="76" t="s">
        <v>102</v>
      </c>
      <c r="D30" s="77"/>
    </row>
    <row r="31" spans="2:4" ht="26.25">
      <c r="B31" s="42">
        <v>1</v>
      </c>
      <c r="C31" s="34" t="s">
        <v>275</v>
      </c>
      <c r="D31" s="17"/>
    </row>
    <row r="32" spans="2:4">
      <c r="B32" s="42">
        <v>2</v>
      </c>
      <c r="C32" s="35" t="s">
        <v>276</v>
      </c>
      <c r="D32" s="17"/>
    </row>
    <row r="33" spans="2:4">
      <c r="B33" s="42">
        <v>3</v>
      </c>
      <c r="C33" s="35" t="s">
        <v>277</v>
      </c>
      <c r="D33" s="17"/>
    </row>
    <row r="34" spans="2:4">
      <c r="B34" s="70"/>
      <c r="C34" s="76" t="s">
        <v>104</v>
      </c>
      <c r="D34" s="77"/>
    </row>
    <row r="35" spans="2:4">
      <c r="B35" s="42">
        <v>1</v>
      </c>
      <c r="C35" s="35" t="s">
        <v>278</v>
      </c>
      <c r="D35" s="17"/>
    </row>
    <row r="36" spans="2:4">
      <c r="B36" s="42">
        <v>2</v>
      </c>
      <c r="C36" s="35" t="s">
        <v>279</v>
      </c>
      <c r="D36" s="17"/>
    </row>
    <row r="37" spans="2:4">
      <c r="B37" s="42">
        <v>3</v>
      </c>
      <c r="C37" s="35" t="s">
        <v>280</v>
      </c>
      <c r="D37" s="17"/>
    </row>
    <row r="38" spans="2:4">
      <c r="B38" s="42">
        <v>4</v>
      </c>
      <c r="C38" s="35" t="s">
        <v>281</v>
      </c>
      <c r="D38" s="17"/>
    </row>
    <row r="39" spans="2:4" ht="26.25">
      <c r="B39" s="42">
        <v>5</v>
      </c>
      <c r="C39" s="35" t="s">
        <v>287</v>
      </c>
      <c r="D39" s="35"/>
    </row>
    <row r="40" spans="2:4" ht="26.25">
      <c r="B40" s="42">
        <v>6</v>
      </c>
      <c r="C40" s="35" t="s">
        <v>288</v>
      </c>
      <c r="D40" s="35"/>
    </row>
    <row r="41" spans="2:4">
      <c r="B41" s="70"/>
      <c r="C41" s="76" t="s">
        <v>162</v>
      </c>
      <c r="D41" s="77"/>
    </row>
    <row r="42" spans="2:4">
      <c r="B42" s="42">
        <v>1</v>
      </c>
      <c r="C42" s="35" t="s">
        <v>289</v>
      </c>
      <c r="D42" s="17"/>
    </row>
    <row r="43" spans="2:4">
      <c r="B43" s="42">
        <v>2</v>
      </c>
      <c r="C43" s="35" t="s">
        <v>282</v>
      </c>
      <c r="D43" s="17"/>
    </row>
    <row r="44" spans="2:4">
      <c r="B44" s="42">
        <v>3</v>
      </c>
      <c r="C44" s="35" t="s">
        <v>290</v>
      </c>
      <c r="D44" s="17"/>
    </row>
    <row r="45" spans="2:4">
      <c r="B45" s="70"/>
      <c r="C45" s="76" t="s">
        <v>169</v>
      </c>
      <c r="D45" s="77"/>
    </row>
    <row r="46" spans="2:4">
      <c r="B46" s="42">
        <v>1</v>
      </c>
      <c r="C46" s="35" t="s">
        <v>291</v>
      </c>
      <c r="D46" s="17"/>
    </row>
    <row r="47" spans="2:4">
      <c r="B47" s="42">
        <v>2</v>
      </c>
      <c r="C47" s="35" t="s">
        <v>292</v>
      </c>
      <c r="D47" s="17"/>
    </row>
    <row r="48" spans="2:4">
      <c r="B48" s="70"/>
      <c r="C48" s="76" t="s">
        <v>111</v>
      </c>
      <c r="D48" s="77"/>
    </row>
    <row r="49" spans="2:4">
      <c r="B49" s="42">
        <v>1</v>
      </c>
      <c r="C49" s="35" t="s">
        <v>293</v>
      </c>
      <c r="D49" s="17"/>
    </row>
    <row r="50" spans="2:4" ht="26.25">
      <c r="B50" s="42">
        <v>2</v>
      </c>
      <c r="C50" s="35" t="s">
        <v>305</v>
      </c>
      <c r="D50" s="35"/>
    </row>
    <row r="51" spans="2:4" ht="26.25">
      <c r="B51" s="42">
        <v>3</v>
      </c>
      <c r="C51" s="34" t="s">
        <v>294</v>
      </c>
      <c r="D51" s="17"/>
    </row>
    <row r="52" spans="2:4">
      <c r="B52" s="42">
        <v>4</v>
      </c>
      <c r="C52" s="35" t="s">
        <v>295</v>
      </c>
      <c r="D52" s="17"/>
    </row>
    <row r="53" spans="2:4">
      <c r="B53" s="70"/>
      <c r="C53" s="76" t="s">
        <v>116</v>
      </c>
      <c r="D53" s="77"/>
    </row>
    <row r="54" spans="2:4">
      <c r="B54" s="42">
        <v>1</v>
      </c>
      <c r="C54" s="35" t="s">
        <v>296</v>
      </c>
      <c r="D54" s="17"/>
    </row>
    <row r="55" spans="2:4">
      <c r="B55" s="42">
        <v>2</v>
      </c>
      <c r="C55" s="35" t="s">
        <v>297</v>
      </c>
      <c r="D55" s="17"/>
    </row>
    <row r="56" spans="2:4">
      <c r="B56" s="42">
        <v>3</v>
      </c>
      <c r="C56" s="35" t="s">
        <v>298</v>
      </c>
      <c r="D56" s="17"/>
    </row>
    <row r="57" spans="2:4">
      <c r="B57" s="42">
        <v>4</v>
      </c>
      <c r="C57" s="35" t="s">
        <v>299</v>
      </c>
      <c r="D57" s="17"/>
    </row>
    <row r="58" spans="2:4">
      <c r="B58" s="70"/>
      <c r="C58" s="76" t="s">
        <v>122</v>
      </c>
      <c r="D58" s="77"/>
    </row>
    <row r="59" spans="2:4" ht="12.75" customHeight="1">
      <c r="B59" s="42">
        <v>1</v>
      </c>
      <c r="C59" s="35" t="s">
        <v>306</v>
      </c>
      <c r="D59" s="35"/>
    </row>
    <row r="60" spans="2:4">
      <c r="B60" s="42">
        <v>2</v>
      </c>
      <c r="C60" s="35" t="s">
        <v>300</v>
      </c>
      <c r="D60" s="17"/>
    </row>
    <row r="61" spans="2:4">
      <c r="B61" s="70"/>
      <c r="C61" s="76" t="s">
        <v>125</v>
      </c>
      <c r="D61" s="77"/>
    </row>
    <row r="62" spans="2:4">
      <c r="B62" s="42">
        <v>1</v>
      </c>
      <c r="C62" s="35" t="s">
        <v>301</v>
      </c>
      <c r="D62" s="17"/>
    </row>
    <row r="63" spans="2:4">
      <c r="B63" s="42">
        <v>2</v>
      </c>
      <c r="C63" s="35" t="s">
        <v>302</v>
      </c>
      <c r="D63" s="17"/>
    </row>
    <row r="64" spans="2:4">
      <c r="B64" s="42">
        <v>3</v>
      </c>
      <c r="C64" s="35" t="s">
        <v>303</v>
      </c>
      <c r="D64" s="17"/>
    </row>
    <row r="65" spans="2:4">
      <c r="B65" s="42">
        <v>4</v>
      </c>
      <c r="C65" s="35" t="s">
        <v>304</v>
      </c>
      <c r="D65" s="17"/>
    </row>
  </sheetData>
  <dataValidations count="1">
    <dataValidation type="list" allowBlank="1" showInputMessage="1" sqref="D6:D65">
      <formula1>$D$4</formula1>
    </dataValidation>
  </dataValidations>
  <pageMargins left="0.39" right="0.4" top="0.26" bottom="0.46" header="0.2" footer="0.2"/>
  <pageSetup orientation="portrait" r:id="rId1"/>
  <headerFooter>
    <oddFooter>Page &amp;P</oddFooter>
  </headerFooter>
  <rowBreaks count="1" manualBreakCount="1">
    <brk id="44" max="16383" man="1"/>
  </rowBreaks>
</worksheet>
</file>

<file path=xl/worksheets/sheet9.xml><?xml version="1.0" encoding="utf-8"?>
<worksheet xmlns="http://schemas.openxmlformats.org/spreadsheetml/2006/main" xmlns:r="http://schemas.openxmlformats.org/officeDocument/2006/relationships">
  <sheetPr>
    <tabColor theme="2" tint="-9.9978637043366805E-2"/>
    <outlinePr summaryBelow="0" summaryRight="0"/>
  </sheetPr>
  <dimension ref="B1:E74"/>
  <sheetViews>
    <sheetView showGridLines="0" workbookViewId="0">
      <selection activeCell="C2" sqref="C2"/>
    </sheetView>
  </sheetViews>
  <sheetFormatPr defaultRowHeight="15"/>
  <cols>
    <col min="1" max="1" width="0.5703125" customWidth="1"/>
    <col min="2" max="2" width="3.140625" style="62" customWidth="1"/>
    <col min="3" max="3" width="90.85546875" style="13" customWidth="1"/>
    <col min="4" max="4" width="2.85546875" style="63" customWidth="1"/>
    <col min="5" max="5" width="0.5703125" customWidth="1"/>
  </cols>
  <sheetData>
    <row r="1" spans="2:4" ht="5.25" customHeight="1"/>
    <row r="2" spans="2:4" ht="18.75">
      <c r="C2" s="16" t="s">
        <v>308</v>
      </c>
    </row>
    <row r="3" spans="2:4" ht="15.75" thickBot="1">
      <c r="C3" s="41" t="s">
        <v>128</v>
      </c>
    </row>
    <row r="4" spans="2:4" ht="15.75" thickBot="1">
      <c r="B4" s="64" t="s">
        <v>79</v>
      </c>
      <c r="C4" s="37" t="s">
        <v>80</v>
      </c>
      <c r="D4" s="65" t="s">
        <v>30</v>
      </c>
    </row>
    <row r="5" spans="2:4">
      <c r="C5" s="67" t="s">
        <v>130</v>
      </c>
      <c r="D5" s="40"/>
    </row>
    <row r="6" spans="2:4">
      <c r="B6" s="42">
        <v>1</v>
      </c>
      <c r="C6" s="35" t="s">
        <v>309</v>
      </c>
      <c r="D6" s="17"/>
    </row>
    <row r="7" spans="2:4">
      <c r="B7" s="42">
        <v>2</v>
      </c>
      <c r="C7" s="35" t="s">
        <v>310</v>
      </c>
      <c r="D7" s="17"/>
    </row>
    <row r="8" spans="2:4">
      <c r="B8" s="48">
        <v>3</v>
      </c>
      <c r="C8" s="68" t="s">
        <v>311</v>
      </c>
      <c r="D8" s="74"/>
    </row>
    <row r="9" spans="2:4">
      <c r="B9" s="71"/>
      <c r="C9" s="76" t="s">
        <v>85</v>
      </c>
      <c r="D9" s="77"/>
    </row>
    <row r="10" spans="2:4">
      <c r="B10" s="43">
        <v>1</v>
      </c>
      <c r="C10" s="44" t="s">
        <v>312</v>
      </c>
      <c r="D10" s="75"/>
    </row>
    <row r="11" spans="2:4">
      <c r="B11" s="42">
        <v>2</v>
      </c>
      <c r="C11" s="35" t="s">
        <v>313</v>
      </c>
      <c r="D11" s="17"/>
    </row>
    <row r="12" spans="2:4">
      <c r="B12" s="42">
        <v>3</v>
      </c>
      <c r="C12" s="35" t="s">
        <v>314</v>
      </c>
      <c r="D12" s="17"/>
    </row>
    <row r="13" spans="2:4">
      <c r="B13" s="42">
        <v>4</v>
      </c>
      <c r="C13" s="35" t="s">
        <v>315</v>
      </c>
      <c r="D13" s="17"/>
    </row>
    <row r="14" spans="2:4">
      <c r="B14" s="42">
        <v>5</v>
      </c>
      <c r="C14" s="35" t="s">
        <v>316</v>
      </c>
      <c r="D14" s="17"/>
    </row>
    <row r="15" spans="2:4">
      <c r="B15" s="71"/>
      <c r="C15" s="76" t="s">
        <v>93</v>
      </c>
      <c r="D15" s="77"/>
    </row>
    <row r="16" spans="2:4">
      <c r="B16" s="42">
        <v>1</v>
      </c>
      <c r="C16" s="35" t="s">
        <v>142</v>
      </c>
      <c r="D16" s="17"/>
    </row>
    <row r="17" spans="2:4">
      <c r="B17" s="42">
        <v>2</v>
      </c>
      <c r="C17" s="35" t="s">
        <v>317</v>
      </c>
      <c r="D17" s="17"/>
    </row>
    <row r="18" spans="2:4">
      <c r="B18" s="71"/>
      <c r="C18" s="76" t="s">
        <v>143</v>
      </c>
      <c r="D18" s="77"/>
    </row>
    <row r="19" spans="2:4">
      <c r="B19" s="42">
        <v>1</v>
      </c>
      <c r="C19" s="35" t="s">
        <v>318</v>
      </c>
      <c r="D19" s="17"/>
    </row>
    <row r="20" spans="2:4">
      <c r="B20" s="42">
        <v>2</v>
      </c>
      <c r="C20" s="35" t="s">
        <v>319</v>
      </c>
      <c r="D20" s="17"/>
    </row>
    <row r="21" spans="2:4">
      <c r="B21" s="42">
        <v>3</v>
      </c>
      <c r="C21" s="35" t="s">
        <v>320</v>
      </c>
      <c r="D21" s="17"/>
    </row>
    <row r="22" spans="2:4">
      <c r="B22" s="71"/>
      <c r="C22" s="76" t="s">
        <v>98</v>
      </c>
      <c r="D22" s="77"/>
    </row>
    <row r="23" spans="2:4">
      <c r="B23" s="42">
        <v>1</v>
      </c>
      <c r="C23" s="35" t="s">
        <v>321</v>
      </c>
      <c r="D23" s="17"/>
    </row>
    <row r="24" spans="2:4">
      <c r="B24" s="42">
        <v>2</v>
      </c>
      <c r="C24" s="35" t="s">
        <v>322</v>
      </c>
      <c r="D24" s="17"/>
    </row>
    <row r="25" spans="2:4">
      <c r="B25" s="42">
        <v>3</v>
      </c>
      <c r="C25" s="35" t="s">
        <v>323</v>
      </c>
      <c r="D25" s="17"/>
    </row>
    <row r="26" spans="2:4">
      <c r="B26" s="42">
        <v>4</v>
      </c>
      <c r="C26" s="35" t="s">
        <v>324</v>
      </c>
      <c r="D26" s="17"/>
    </row>
    <row r="27" spans="2:4">
      <c r="B27" s="71"/>
      <c r="C27" s="76" t="s">
        <v>100</v>
      </c>
      <c r="D27" s="77"/>
    </row>
    <row r="28" spans="2:4">
      <c r="B28" s="42">
        <v>1</v>
      </c>
      <c r="C28" s="35" t="s">
        <v>325</v>
      </c>
      <c r="D28" s="17"/>
    </row>
    <row r="29" spans="2:4">
      <c r="B29" s="42">
        <v>2</v>
      </c>
      <c r="C29" s="35" t="s">
        <v>326</v>
      </c>
      <c r="D29" s="17"/>
    </row>
    <row r="30" spans="2:4" ht="26.25">
      <c r="B30" s="42">
        <v>3</v>
      </c>
      <c r="C30" s="34" t="s">
        <v>327</v>
      </c>
      <c r="D30" s="17"/>
    </row>
    <row r="31" spans="2:4">
      <c r="B31" s="42">
        <v>4</v>
      </c>
      <c r="C31" s="35" t="s">
        <v>328</v>
      </c>
      <c r="D31" s="17"/>
    </row>
    <row r="32" spans="2:4">
      <c r="B32" s="42">
        <v>5</v>
      </c>
      <c r="C32" s="35" t="s">
        <v>329</v>
      </c>
      <c r="D32" s="17"/>
    </row>
    <row r="33" spans="2:4">
      <c r="B33" s="71"/>
      <c r="C33" s="76" t="s">
        <v>102</v>
      </c>
      <c r="D33" s="77"/>
    </row>
    <row r="34" spans="2:4">
      <c r="B34" s="42">
        <v>1</v>
      </c>
      <c r="C34" s="35" t="s">
        <v>330</v>
      </c>
      <c r="D34" s="17"/>
    </row>
    <row r="35" spans="2:4">
      <c r="B35" s="42">
        <v>2</v>
      </c>
      <c r="C35" s="35" t="s">
        <v>331</v>
      </c>
      <c r="D35" s="17"/>
    </row>
    <row r="36" spans="2:4">
      <c r="B36" s="71"/>
      <c r="C36" s="76" t="s">
        <v>104</v>
      </c>
      <c r="D36" s="77"/>
    </row>
    <row r="37" spans="2:4">
      <c r="B37" s="42">
        <v>1</v>
      </c>
      <c r="C37" s="35" t="s">
        <v>332</v>
      </c>
      <c r="D37" s="17"/>
    </row>
    <row r="38" spans="2:4">
      <c r="B38" s="42">
        <v>2</v>
      </c>
      <c r="C38" s="35" t="s">
        <v>333</v>
      </c>
      <c r="D38" s="17"/>
    </row>
    <row r="39" spans="2:4">
      <c r="B39" s="42">
        <v>3</v>
      </c>
      <c r="C39" s="35" t="s">
        <v>334</v>
      </c>
      <c r="D39" s="17"/>
    </row>
    <row r="40" spans="2:4">
      <c r="B40" s="42">
        <v>4</v>
      </c>
      <c r="C40" s="35" t="s">
        <v>335</v>
      </c>
      <c r="D40" s="17"/>
    </row>
    <row r="41" spans="2:4" ht="26.25">
      <c r="B41" s="42">
        <v>5</v>
      </c>
      <c r="C41" s="35" t="s">
        <v>342</v>
      </c>
      <c r="D41" s="35"/>
    </row>
    <row r="42" spans="2:4">
      <c r="B42" s="42">
        <v>6</v>
      </c>
      <c r="C42" s="35" t="s">
        <v>336</v>
      </c>
      <c r="D42" s="17"/>
    </row>
    <row r="43" spans="2:4" ht="14.25" customHeight="1">
      <c r="B43" s="42">
        <v>7</v>
      </c>
      <c r="C43" s="35" t="s">
        <v>337</v>
      </c>
      <c r="D43" s="17"/>
    </row>
    <row r="44" spans="2:4">
      <c r="B44" s="42">
        <v>8</v>
      </c>
      <c r="C44" s="35" t="s">
        <v>338</v>
      </c>
      <c r="D44" s="17"/>
    </row>
    <row r="45" spans="2:4">
      <c r="B45" s="71"/>
      <c r="C45" s="76" t="s">
        <v>162</v>
      </c>
      <c r="D45" s="77"/>
    </row>
    <row r="46" spans="2:4">
      <c r="B46" s="42">
        <v>1</v>
      </c>
      <c r="C46" s="35" t="s">
        <v>339</v>
      </c>
      <c r="D46" s="17"/>
    </row>
    <row r="47" spans="2:4">
      <c r="B47" s="42">
        <v>2</v>
      </c>
      <c r="C47" s="35" t="s">
        <v>340</v>
      </c>
      <c r="D47" s="17"/>
    </row>
    <row r="48" spans="2:4">
      <c r="B48" s="42">
        <v>3</v>
      </c>
      <c r="C48" s="34" t="s">
        <v>341</v>
      </c>
      <c r="D48" s="17"/>
    </row>
    <row r="49" spans="2:5">
      <c r="B49" s="71"/>
      <c r="C49" s="76" t="s">
        <v>169</v>
      </c>
      <c r="D49" s="77"/>
      <c r="E49" s="13"/>
    </row>
    <row r="50" spans="2:5" ht="26.25">
      <c r="B50" s="42">
        <v>1</v>
      </c>
      <c r="C50" s="35" t="s">
        <v>359</v>
      </c>
      <c r="D50" s="35"/>
      <c r="E50" s="13"/>
    </row>
    <row r="51" spans="2:5" ht="12.75" customHeight="1">
      <c r="B51" s="42">
        <v>2</v>
      </c>
      <c r="C51" s="35" t="s">
        <v>343</v>
      </c>
      <c r="D51" s="17"/>
      <c r="E51" s="13"/>
    </row>
    <row r="52" spans="2:5" ht="39">
      <c r="B52" s="42">
        <v>3</v>
      </c>
      <c r="C52" s="35" t="s">
        <v>360</v>
      </c>
      <c r="D52" s="35"/>
      <c r="E52" s="40"/>
    </row>
    <row r="53" spans="2:5">
      <c r="B53" s="42">
        <v>4</v>
      </c>
      <c r="C53" s="35" t="s">
        <v>344</v>
      </c>
      <c r="D53" s="17"/>
      <c r="E53" s="13"/>
    </row>
    <row r="54" spans="2:5">
      <c r="B54" s="71"/>
      <c r="C54" s="76" t="s">
        <v>111</v>
      </c>
      <c r="D54" s="77"/>
      <c r="E54" s="13"/>
    </row>
    <row r="55" spans="2:5">
      <c r="B55" s="42">
        <v>1</v>
      </c>
      <c r="C55" s="35" t="s">
        <v>345</v>
      </c>
      <c r="D55" s="17"/>
      <c r="E55" s="13"/>
    </row>
    <row r="56" spans="2:5">
      <c r="B56" s="42">
        <v>2</v>
      </c>
      <c r="C56" s="35" t="s">
        <v>346</v>
      </c>
      <c r="D56" s="17"/>
      <c r="E56" s="13"/>
    </row>
    <row r="57" spans="2:5">
      <c r="B57" s="71"/>
      <c r="C57" s="76" t="s">
        <v>116</v>
      </c>
      <c r="D57" s="77"/>
      <c r="E57" s="13"/>
    </row>
    <row r="58" spans="2:5">
      <c r="B58" s="42">
        <v>1</v>
      </c>
      <c r="C58" s="35" t="s">
        <v>347</v>
      </c>
      <c r="D58" s="17"/>
      <c r="E58" s="13"/>
    </row>
    <row r="59" spans="2:5" ht="26.25">
      <c r="B59" s="42">
        <v>2</v>
      </c>
      <c r="C59" s="35" t="s">
        <v>361</v>
      </c>
      <c r="D59" s="35"/>
      <c r="E59" s="13"/>
    </row>
    <row r="60" spans="2:5">
      <c r="B60" s="42">
        <v>3</v>
      </c>
      <c r="C60" s="35" t="s">
        <v>348</v>
      </c>
      <c r="D60" s="17"/>
      <c r="E60" s="13"/>
    </row>
    <row r="61" spans="2:5">
      <c r="B61" s="42">
        <v>4</v>
      </c>
      <c r="C61" s="35" t="s">
        <v>349</v>
      </c>
      <c r="D61" s="17"/>
      <c r="E61" s="13"/>
    </row>
    <row r="62" spans="2:5">
      <c r="B62" s="42">
        <v>5</v>
      </c>
      <c r="C62" s="35" t="s">
        <v>350</v>
      </c>
      <c r="D62" s="17"/>
      <c r="E62" s="13"/>
    </row>
    <row r="63" spans="2:5">
      <c r="B63" s="42">
        <v>6</v>
      </c>
      <c r="C63" s="35" t="s">
        <v>351</v>
      </c>
      <c r="D63" s="17"/>
      <c r="E63" s="13"/>
    </row>
    <row r="64" spans="2:5">
      <c r="B64" s="71"/>
      <c r="C64" s="76" t="s">
        <v>122</v>
      </c>
      <c r="D64" s="77"/>
      <c r="E64" s="13"/>
    </row>
    <row r="65" spans="2:5">
      <c r="B65" s="42">
        <v>1</v>
      </c>
      <c r="C65" s="35" t="s">
        <v>352</v>
      </c>
      <c r="D65" s="17"/>
      <c r="E65" s="13"/>
    </row>
    <row r="66" spans="2:5" ht="26.25">
      <c r="B66" s="42">
        <v>2</v>
      </c>
      <c r="C66" s="35" t="s">
        <v>353</v>
      </c>
      <c r="D66" s="17"/>
      <c r="E66" s="13"/>
    </row>
    <row r="67" spans="2:5">
      <c r="B67" s="42">
        <v>3</v>
      </c>
      <c r="C67" s="35" t="s">
        <v>354</v>
      </c>
      <c r="D67" s="17"/>
      <c r="E67" s="13"/>
    </row>
    <row r="68" spans="2:5">
      <c r="B68" s="42">
        <v>4</v>
      </c>
      <c r="C68" s="35" t="s">
        <v>355</v>
      </c>
      <c r="D68" s="17"/>
      <c r="E68" s="13"/>
    </row>
    <row r="69" spans="2:5">
      <c r="B69" s="71"/>
      <c r="C69" s="76" t="s">
        <v>125</v>
      </c>
      <c r="D69" s="77"/>
      <c r="E69" s="13"/>
    </row>
    <row r="70" spans="2:5">
      <c r="B70" s="42">
        <v>1</v>
      </c>
      <c r="C70" s="35" t="s">
        <v>356</v>
      </c>
      <c r="D70" s="17"/>
      <c r="E70" s="13"/>
    </row>
    <row r="71" spans="2:5">
      <c r="B71" s="42">
        <v>2</v>
      </c>
      <c r="C71" s="35" t="s">
        <v>302</v>
      </c>
      <c r="D71" s="17"/>
      <c r="E71" s="13"/>
    </row>
    <row r="72" spans="2:5">
      <c r="B72" s="42">
        <v>3</v>
      </c>
      <c r="C72" s="35" t="s">
        <v>357</v>
      </c>
      <c r="D72" s="17"/>
      <c r="E72" s="13"/>
    </row>
    <row r="73" spans="2:5" ht="26.25">
      <c r="B73" s="42">
        <v>4</v>
      </c>
      <c r="C73" s="35" t="s">
        <v>362</v>
      </c>
      <c r="D73" s="35"/>
      <c r="E73" s="13"/>
    </row>
    <row r="74" spans="2:5">
      <c r="B74" s="42">
        <v>5</v>
      </c>
      <c r="C74" s="35" t="s">
        <v>358</v>
      </c>
      <c r="D74" s="17"/>
      <c r="E74" s="13"/>
    </row>
  </sheetData>
  <dataValidations count="1">
    <dataValidation type="list" allowBlank="1" showInputMessage="1" sqref="D6:D74">
      <formula1>$D$4</formula1>
    </dataValidation>
  </dataValidations>
  <pageMargins left="0.39" right="0.4" top="0.26" bottom="0.46" header="0.2" footer="0.2"/>
  <pageSetup orientation="portrait" r:id="rId1"/>
  <headerFooter>
    <oddFooter>Page &amp;P</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Read Me First</vt:lpstr>
      <vt:lpstr>Instructions</vt:lpstr>
      <vt:lpstr>Issues &amp; Concerns</vt:lpstr>
      <vt:lpstr>Definitions</vt:lpstr>
      <vt:lpstr>SYS Req</vt:lpstr>
      <vt:lpstr>Sub Func Design</vt:lpstr>
      <vt:lpstr>SW Req</vt:lpstr>
      <vt:lpstr>Arch Design</vt:lpstr>
      <vt:lpstr>Det Design</vt:lpstr>
      <vt:lpstr>Test Plan</vt:lpstr>
      <vt:lpstr>Test Proc</vt:lpstr>
      <vt:lpstr>Code</vt:lpstr>
      <vt:lpstr>Basic </vt:lpstr>
      <vt:lpstr>Lessons Learned</vt:lpstr>
      <vt:lpstr>Instructions!Print_Area</vt:lpstr>
      <vt:lpstr>'Arch Design'!Print_Titles</vt:lpstr>
      <vt:lpstr>'Basic '!Print_Titles</vt:lpstr>
      <vt:lpstr>'Det Design'!Print_Titles</vt:lpstr>
      <vt:lpstr>Instructions!Print_Titles</vt:lpstr>
      <vt:lpstr>'Issues &amp; Concerns'!Print_Titles</vt:lpstr>
      <vt:lpstr>'Lessons Learned'!Print_Titles</vt:lpstr>
      <vt:lpstr>'Sub Func Design'!Print_Titles</vt:lpstr>
      <vt:lpstr>'SW Req'!Print_Titles</vt:lpstr>
      <vt:lpstr>'SYS Req'!Print_Titles</vt:lpstr>
      <vt:lpstr>'Test Plan'!Print_Titles</vt:lpstr>
      <vt:lpstr>'Test Proc'!Print_Titles</vt:lpstr>
    </vt:vector>
  </TitlesOfParts>
  <Company>NASA/ODIN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Boadway</dc:creator>
  <cp:lastModifiedBy>mschuler</cp:lastModifiedBy>
  <cp:lastPrinted>2011-02-25T20:19:15Z</cp:lastPrinted>
  <dcterms:created xsi:type="dcterms:W3CDTF">2010-07-27T13:14:53Z</dcterms:created>
  <dcterms:modified xsi:type="dcterms:W3CDTF">2011-02-28T21:59:20Z</dcterms:modified>
</cp:coreProperties>
</file>